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367EE232-876A-4B18-BD6A-487CFF81211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4" i="1" l="1"/>
  <c r="E223" i="1"/>
  <c r="F223" i="1"/>
  <c r="G223" i="1"/>
  <c r="H223" i="1"/>
  <c r="I223" i="1"/>
  <c r="J223" i="1"/>
  <c r="K223" i="1"/>
  <c r="M223" i="1"/>
  <c r="N223" i="1"/>
  <c r="O223" i="1"/>
  <c r="P223" i="1"/>
  <c r="E214" i="1"/>
  <c r="E224" i="1" s="1"/>
  <c r="F214" i="1"/>
  <c r="F224" i="1" s="1"/>
  <c r="G214" i="1"/>
  <c r="G224" i="1" s="1"/>
  <c r="H214" i="1"/>
  <c r="H224" i="1" s="1"/>
  <c r="I214" i="1"/>
  <c r="I224" i="1" s="1"/>
  <c r="J214" i="1"/>
  <c r="J224" i="1" s="1"/>
  <c r="K214" i="1"/>
  <c r="K224" i="1" s="1"/>
  <c r="M214" i="1"/>
  <c r="M224" i="1" s="1"/>
  <c r="N214" i="1"/>
  <c r="N224" i="1" s="1"/>
  <c r="O214" i="1"/>
  <c r="O224" i="1" s="1"/>
  <c r="P214" i="1"/>
  <c r="P224" i="1" s="1"/>
  <c r="L201" i="1"/>
  <c r="E200" i="1"/>
  <c r="F200" i="1"/>
  <c r="G200" i="1"/>
  <c r="H200" i="1"/>
  <c r="I200" i="1"/>
  <c r="J200" i="1"/>
  <c r="K200" i="1"/>
  <c r="M200" i="1"/>
  <c r="N200" i="1"/>
  <c r="O200" i="1"/>
  <c r="O201" i="1" s="1"/>
  <c r="P200" i="1"/>
  <c r="E193" i="1"/>
  <c r="E201" i="1" s="1"/>
  <c r="F193" i="1"/>
  <c r="G193" i="1"/>
  <c r="G201" i="1" s="1"/>
  <c r="H193" i="1"/>
  <c r="H201" i="1" s="1"/>
  <c r="I193" i="1"/>
  <c r="I201" i="1" s="1"/>
  <c r="J193" i="1"/>
  <c r="K193" i="1"/>
  <c r="K201" i="1" s="1"/>
  <c r="M193" i="1"/>
  <c r="N193" i="1"/>
  <c r="N201" i="1" s="1"/>
  <c r="O193" i="1"/>
  <c r="P193" i="1"/>
  <c r="P201" i="1" s="1"/>
  <c r="L179" i="1"/>
  <c r="E178" i="1"/>
  <c r="F178" i="1"/>
  <c r="G178" i="1"/>
  <c r="H178" i="1"/>
  <c r="I178" i="1"/>
  <c r="J178" i="1"/>
  <c r="K178" i="1"/>
  <c r="M178" i="1"/>
  <c r="N178" i="1"/>
  <c r="O178" i="1"/>
  <c r="P178" i="1"/>
  <c r="E170" i="1"/>
  <c r="E179" i="1" s="1"/>
  <c r="F170" i="1"/>
  <c r="F179" i="1" s="1"/>
  <c r="G170" i="1"/>
  <c r="H170" i="1"/>
  <c r="H179" i="1" s="1"/>
  <c r="I170" i="1"/>
  <c r="I179" i="1" s="1"/>
  <c r="J170" i="1"/>
  <c r="J179" i="1" s="1"/>
  <c r="K170" i="1"/>
  <c r="M170" i="1"/>
  <c r="N170" i="1"/>
  <c r="N179" i="1" s="1"/>
  <c r="O170" i="1"/>
  <c r="P170" i="1"/>
  <c r="L158" i="1"/>
  <c r="E157" i="1"/>
  <c r="F157" i="1"/>
  <c r="G157" i="1"/>
  <c r="H157" i="1"/>
  <c r="I157" i="1"/>
  <c r="J157" i="1"/>
  <c r="K157" i="1"/>
  <c r="M157" i="1"/>
  <c r="M158" i="1" s="1"/>
  <c r="N157" i="1"/>
  <c r="O157" i="1"/>
  <c r="P157" i="1"/>
  <c r="E149" i="1"/>
  <c r="E158" i="1" s="1"/>
  <c r="F149" i="1"/>
  <c r="F158" i="1" s="1"/>
  <c r="G149" i="1"/>
  <c r="G158" i="1" s="1"/>
  <c r="H149" i="1"/>
  <c r="I149" i="1"/>
  <c r="I158" i="1" s="1"/>
  <c r="J149" i="1"/>
  <c r="J158" i="1" s="1"/>
  <c r="K149" i="1"/>
  <c r="K158" i="1" s="1"/>
  <c r="M149" i="1"/>
  <c r="N149" i="1"/>
  <c r="N158" i="1" s="1"/>
  <c r="O149" i="1"/>
  <c r="P149" i="1"/>
  <c r="P158" i="1" s="1"/>
  <c r="L137" i="1"/>
  <c r="E136" i="1"/>
  <c r="F136" i="1"/>
  <c r="G136" i="1"/>
  <c r="H136" i="1"/>
  <c r="I136" i="1"/>
  <c r="J136" i="1"/>
  <c r="K136" i="1"/>
  <c r="M136" i="1"/>
  <c r="N136" i="1"/>
  <c r="O136" i="1"/>
  <c r="P136" i="1"/>
  <c r="E127" i="1"/>
  <c r="F127" i="1"/>
  <c r="F137" i="1" s="1"/>
  <c r="G127" i="1"/>
  <c r="G137" i="1" s="1"/>
  <c r="H127" i="1"/>
  <c r="H137" i="1" s="1"/>
  <c r="I127" i="1"/>
  <c r="J127" i="1"/>
  <c r="J137" i="1" s="1"/>
  <c r="K127" i="1"/>
  <c r="K137" i="1" s="1"/>
  <c r="M127" i="1"/>
  <c r="N127" i="1"/>
  <c r="O127" i="1"/>
  <c r="P127" i="1"/>
  <c r="P137" i="1" s="1"/>
  <c r="L113" i="1"/>
  <c r="E112" i="1"/>
  <c r="F112" i="1"/>
  <c r="G112" i="1"/>
  <c r="H112" i="1"/>
  <c r="I112" i="1"/>
  <c r="J112" i="1"/>
  <c r="K112" i="1"/>
  <c r="M112" i="1"/>
  <c r="N112" i="1"/>
  <c r="O112" i="1"/>
  <c r="O113" i="1" s="1"/>
  <c r="P112" i="1"/>
  <c r="E103" i="1"/>
  <c r="E113" i="1" s="1"/>
  <c r="F103" i="1"/>
  <c r="G103" i="1"/>
  <c r="G113" i="1" s="1"/>
  <c r="H103" i="1"/>
  <c r="H113" i="1" s="1"/>
  <c r="I103" i="1"/>
  <c r="I113" i="1" s="1"/>
  <c r="J103" i="1"/>
  <c r="K103" i="1"/>
  <c r="K113" i="1" s="1"/>
  <c r="M103" i="1"/>
  <c r="N103" i="1"/>
  <c r="N113" i="1" s="1"/>
  <c r="O103" i="1"/>
  <c r="P103" i="1"/>
  <c r="P113" i="1" s="1"/>
  <c r="L91" i="1"/>
  <c r="E90" i="1"/>
  <c r="F90" i="1"/>
  <c r="G90" i="1"/>
  <c r="H90" i="1"/>
  <c r="I90" i="1"/>
  <c r="J90" i="1"/>
  <c r="K90" i="1"/>
  <c r="M90" i="1"/>
  <c r="N90" i="1"/>
  <c r="O90" i="1"/>
  <c r="P90" i="1"/>
  <c r="E83" i="1"/>
  <c r="E91" i="1" s="1"/>
  <c r="F83" i="1"/>
  <c r="F91" i="1" s="1"/>
  <c r="G83" i="1"/>
  <c r="H83" i="1"/>
  <c r="H91" i="1" s="1"/>
  <c r="I83" i="1"/>
  <c r="I91" i="1" s="1"/>
  <c r="J83" i="1"/>
  <c r="J91" i="1" s="1"/>
  <c r="K83" i="1"/>
  <c r="M83" i="1"/>
  <c r="N83" i="1"/>
  <c r="N91" i="1" s="1"/>
  <c r="O83" i="1"/>
  <c r="P83" i="1"/>
  <c r="E69" i="1"/>
  <c r="F69" i="1"/>
  <c r="G69" i="1"/>
  <c r="H69" i="1"/>
  <c r="I69" i="1"/>
  <c r="J69" i="1"/>
  <c r="K69" i="1"/>
  <c r="M69" i="1"/>
  <c r="N69" i="1"/>
  <c r="O69" i="1"/>
  <c r="P69" i="1"/>
  <c r="E61" i="1"/>
  <c r="F61" i="1"/>
  <c r="G61" i="1"/>
  <c r="H61" i="1"/>
  <c r="I61" i="1"/>
  <c r="J61" i="1"/>
  <c r="K61" i="1"/>
  <c r="M61" i="1"/>
  <c r="N61" i="1"/>
  <c r="O61" i="1"/>
  <c r="P61" i="1"/>
  <c r="E48" i="1"/>
  <c r="F48" i="1"/>
  <c r="G48" i="1"/>
  <c r="H48" i="1"/>
  <c r="I48" i="1"/>
  <c r="J48" i="1"/>
  <c r="K48" i="1"/>
  <c r="M48" i="1"/>
  <c r="N48" i="1"/>
  <c r="O48" i="1"/>
  <c r="P48" i="1"/>
  <c r="E39" i="1"/>
  <c r="F39" i="1"/>
  <c r="G39" i="1"/>
  <c r="H39" i="1"/>
  <c r="I39" i="1"/>
  <c r="J39" i="1"/>
  <c r="K39" i="1"/>
  <c r="M39" i="1"/>
  <c r="N39" i="1"/>
  <c r="O39" i="1"/>
  <c r="P39" i="1"/>
  <c r="E25" i="1"/>
  <c r="F25" i="1"/>
  <c r="G25" i="1"/>
  <c r="H25" i="1"/>
  <c r="I25" i="1"/>
  <c r="J25" i="1"/>
  <c r="K25" i="1"/>
  <c r="M25" i="1"/>
  <c r="N25" i="1"/>
  <c r="O25" i="1"/>
  <c r="P25" i="1"/>
  <c r="E17" i="1"/>
  <c r="F17" i="1"/>
  <c r="G17" i="1"/>
  <c r="H17" i="1"/>
  <c r="I17" i="1"/>
  <c r="J17" i="1"/>
  <c r="K17" i="1"/>
  <c r="M17" i="1"/>
  <c r="N17" i="1"/>
  <c r="O17" i="1"/>
  <c r="P17" i="1"/>
  <c r="P91" i="1" l="1"/>
  <c r="K91" i="1"/>
  <c r="G91" i="1"/>
  <c r="O91" i="1"/>
  <c r="J113" i="1"/>
  <c r="F113" i="1"/>
  <c r="N137" i="1"/>
  <c r="I137" i="1"/>
  <c r="E137" i="1"/>
  <c r="M137" i="1"/>
  <c r="H158" i="1"/>
  <c r="P179" i="1"/>
  <c r="K179" i="1"/>
  <c r="G179" i="1"/>
  <c r="O179" i="1"/>
  <c r="J201" i="1"/>
  <c r="F201" i="1"/>
  <c r="M113" i="1"/>
  <c r="O158" i="1"/>
  <c r="M201" i="1"/>
  <c r="M91" i="1"/>
  <c r="O137" i="1"/>
  <c r="M179" i="1"/>
</calcChain>
</file>

<file path=xl/sharedStrings.xml><?xml version="1.0" encoding="utf-8"?>
<sst xmlns="http://schemas.openxmlformats.org/spreadsheetml/2006/main" count="444" uniqueCount="93">
  <si>
    <t>День:</t>
  </si>
  <si>
    <t>понедельник</t>
  </si>
  <si>
    <t>Сезон:</t>
  </si>
  <si>
    <t>Неделя:</t>
  </si>
  <si>
    <t>1</t>
  </si>
  <si>
    <t>Возраст: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</si>
  <si>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</si>
  <si>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</si>
  <si>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</si>
  <si>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</si>
  <si>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</si>
  <si>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</si>
  <si>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</si>
  <si>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</si>
  <si>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</si>
  <si>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</si>
  <si>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</si>
  <si>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</si>
  <si>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</si>
  <si>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</si>
  <si>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</si>
  <si>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</si>
  <si>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</si>
  <si>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</si>
  <si>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Завтрак</t>
  </si>
  <si>
    <t>Сыр (порциями)</t>
  </si>
  <si>
    <t>Макаронные изделия отварные</t>
  </si>
  <si>
    <t>Итого за Завтрак</t>
  </si>
  <si>
    <t>Обед</t>
  </si>
  <si>
    <t>Салат из капусты белокочанной с морковью</t>
  </si>
  <si>
    <t>Итого за Обед</t>
  </si>
  <si>
    <t>Итого за день</t>
  </si>
  <si>
    <t>вторник</t>
  </si>
  <si>
    <t>Масло сливочное (порциями)</t>
  </si>
  <si>
    <t>Винегрет</t>
  </si>
  <si>
    <t>среда</t>
  </si>
  <si>
    <t>Биточки (котлеты) рыбные*</t>
  </si>
  <si>
    <t>Пюре картофельное</t>
  </si>
  <si>
    <t>четверг</t>
  </si>
  <si>
    <t>Салат из моркови</t>
  </si>
  <si>
    <t xml:space="preserve">Жаркое по-домашнему </t>
  </si>
  <si>
    <t>пятница</t>
  </si>
  <si>
    <t>Салат из капусты белокочанной</t>
  </si>
  <si>
    <t>Салат из свеклы отварной</t>
  </si>
  <si>
    <t xml:space="preserve">Рыба, тушеная в томате с овощами </t>
  </si>
  <si>
    <t>50/50</t>
  </si>
  <si>
    <t>2</t>
  </si>
  <si>
    <t>Салат из свеклы с яблоками</t>
  </si>
  <si>
    <t>Каша рассыпчатая из гречневой крупы</t>
  </si>
  <si>
    <t>Рис отварной</t>
  </si>
  <si>
    <t>Итого за период</t>
  </si>
  <si>
    <t xml:space="preserve">Какао с молоком </t>
  </si>
  <si>
    <t>с 7 до 11 лет</t>
  </si>
  <si>
    <t>Чай с сахаром*</t>
  </si>
  <si>
    <t>Чай с лимоном*</t>
  </si>
  <si>
    <t>*витаминизация третьих блюд проводиться специальными витаминно-минеральными премиксами.</t>
  </si>
  <si>
    <t>ПРИМЕРНОЕ МЕНЮ И ПИЩЕВАЯ ЦЕННОСТЬ ПРИГОТОВЛЯЕМЫХ БЛЮД (2-х недельное)</t>
  </si>
  <si>
    <t>Соус томатный</t>
  </si>
  <si>
    <t>Кисель витаминнизированный "Витошка"</t>
  </si>
  <si>
    <t xml:space="preserve">Рассольник ленинградский  </t>
  </si>
  <si>
    <t>Картофельное пюре</t>
  </si>
  <si>
    <t>Печенье</t>
  </si>
  <si>
    <t>Суп картофельный с макаронными изделиями</t>
  </si>
  <si>
    <t>Сосиски отварные</t>
  </si>
  <si>
    <t>Каша гречневая рассыпчатая</t>
  </si>
  <si>
    <t>Компот из сухофруктов</t>
  </si>
  <si>
    <t>Хлеб пшеничный</t>
  </si>
  <si>
    <t>Чай с лимоном</t>
  </si>
  <si>
    <t>Щи из свежей капусты</t>
  </si>
  <si>
    <t>Борщ с капустой и картофелем</t>
  </si>
  <si>
    <t>80/100</t>
  </si>
  <si>
    <t xml:space="preserve">Хлеб пшеничный </t>
  </si>
  <si>
    <t xml:space="preserve">Напиток витаминизированный "Витошка" </t>
  </si>
  <si>
    <t>Салат из свеклы  с растительным маслом</t>
  </si>
  <si>
    <t>60/50</t>
  </si>
  <si>
    <t>Чай с сахаром</t>
  </si>
  <si>
    <t>Суп картофельный с бобовыми</t>
  </si>
  <si>
    <t>Гуляш из мяса говядины</t>
  </si>
  <si>
    <t>50/200</t>
  </si>
  <si>
    <t xml:space="preserve">Яблоки </t>
  </si>
  <si>
    <t>Борщ из свежей капусты</t>
  </si>
  <si>
    <t>Апельсины</t>
  </si>
  <si>
    <t xml:space="preserve">Рассольник ленинградский </t>
  </si>
  <si>
    <t>01.03-01.05 (2021г)</t>
  </si>
  <si>
    <t>Котлеты из мяса птицы</t>
  </si>
  <si>
    <t>Йогурт</t>
  </si>
  <si>
    <t>Хлеб пшеничный витаминизированный</t>
  </si>
  <si>
    <t>Яблоки</t>
  </si>
  <si>
    <t>Хлеб пшеничный  витаминизированный</t>
  </si>
  <si>
    <t>Плов из мяса птицы</t>
  </si>
  <si>
    <t>Чай с сахаром и лимоном</t>
  </si>
  <si>
    <t>Булатасова С.А.</t>
  </si>
  <si>
    <t xml:space="preserve">Утверждаю: директор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</si>
</sst>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</font>
    <font>
      <b/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NumberFormat="1" applyFont="1" applyAlignment="1">
      <alignment horizontal="right"/>
    </xf>
    <xf numFmtId="0" fontId="1" fillId="0" borderId="0" xfId="1" applyNumberFormat="1" applyAlignment="1">
      <alignment horizontal="left"/>
    </xf>
    <xf numFmtId="0" fontId="1" fillId="0" borderId="2" xfId="1" applyNumberFormat="1" applyFont="1" applyBorder="1" applyAlignment="1">
      <alignment horizontal="center" vertical="center" wrapText="1"/>
    </xf>
    <xf numFmtId="1" fontId="1" fillId="0" borderId="2" xfId="1" applyNumberFormat="1" applyFont="1" applyBorder="1" applyAlignment="1">
      <alignment horizontal="center"/>
    </xf>
    <xf numFmtId="1" fontId="1" fillId="0" borderId="2" xfId="1" applyNumberFormat="1" applyFont="1" applyBorder="1" applyAlignment="1">
      <alignment horizontal="center" vertical="top"/>
    </xf>
    <xf numFmtId="0" fontId="1" fillId="0" borderId="2" xfId="1" applyNumberFormat="1" applyFont="1" applyBorder="1" applyAlignment="1">
      <alignment horizontal="center" vertical="top"/>
    </xf>
    <xf numFmtId="2" fontId="1" fillId="0" borderId="2" xfId="1" applyNumberFormat="1" applyFont="1" applyBorder="1" applyAlignment="1">
      <alignment horizontal="center" vertical="top"/>
    </xf>
    <xf numFmtId="164" fontId="1" fillId="0" borderId="2" xfId="1" applyNumberFormat="1" applyFont="1" applyBorder="1" applyAlignment="1">
      <alignment horizontal="center" vertical="top"/>
    </xf>
    <xf numFmtId="1" fontId="1" fillId="2" borderId="2" xfId="1" applyNumberFormat="1" applyFont="1" applyFill="1" applyBorder="1" applyAlignment="1">
      <alignment horizontal="center" vertical="top"/>
    </xf>
    <xf numFmtId="0" fontId="1" fillId="2" borderId="2" xfId="1" applyNumberFormat="1" applyFont="1" applyFill="1" applyBorder="1" applyAlignment="1">
      <alignment horizontal="center" vertical="top"/>
    </xf>
    <xf numFmtId="2" fontId="1" fillId="2" borderId="2" xfId="1" applyNumberFormat="1" applyFont="1" applyFill="1" applyBorder="1" applyAlignment="1">
      <alignment horizontal="center" vertical="top"/>
    </xf>
    <xf numFmtId="164" fontId="1" fillId="2" borderId="2" xfId="1" applyNumberFormat="1" applyFont="1" applyFill="1" applyBorder="1" applyAlignment="1">
      <alignment horizontal="center" vertical="top"/>
    </xf>
    <xf numFmtId="0" fontId="0" fillId="2" borderId="0" xfId="0" applyFill="1"/>
    <xf numFmtId="0" fontId="2" fillId="0" borderId="2" xfId="1" applyFont="1" applyBorder="1"/>
    <xf numFmtId="0" fontId="1" fillId="0" borderId="2" xfId="1" applyNumberFormat="1" applyFont="1" applyBorder="1" applyAlignment="1">
      <alignment vertical="top" wrapText="1"/>
    </xf>
    <xf numFmtId="0" fontId="1" fillId="2" borderId="6" xfId="1" applyNumberFormat="1" applyFont="1" applyFill="1" applyBorder="1" applyAlignment="1">
      <alignment horizontal="left" vertical="top" wrapText="1"/>
    </xf>
    <xf numFmtId="0" fontId="1" fillId="2" borderId="7" xfId="1" applyNumberFormat="1" applyFont="1" applyFill="1" applyBorder="1" applyAlignment="1">
      <alignment horizontal="left" vertical="top" wrapText="1"/>
    </xf>
    <xf numFmtId="0" fontId="1" fillId="0" borderId="6" xfId="1" applyNumberFormat="1" applyFont="1" applyBorder="1" applyAlignment="1">
      <alignment vertical="top" wrapText="1"/>
    </xf>
    <xf numFmtId="0" fontId="1" fillId="0" borderId="7" xfId="1" applyNumberFormat="1" applyFont="1" applyBorder="1" applyAlignment="1">
      <alignment vertical="top" wrapText="1"/>
    </xf>
    <xf numFmtId="0" fontId="4" fillId="0" borderId="6" xfId="0" applyFont="1" applyBorder="1"/>
    <xf numFmtId="0" fontId="4" fillId="0" borderId="7" xfId="0" applyFont="1" applyBorder="1"/>
    <xf numFmtId="0" fontId="1" fillId="2" borderId="6" xfId="1" applyNumberFormat="1" applyFont="1" applyFill="1" applyBorder="1" applyAlignment="1">
      <alignment vertical="top" wrapText="1"/>
    </xf>
    <xf numFmtId="0" fontId="1" fillId="2" borderId="7" xfId="1" applyNumberFormat="1" applyFont="1" applyFill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2" xfId="1" applyFont="1" applyBorder="1" applyAlignment="1">
      <alignment indent="1"/>
    </xf>
    <xf numFmtId="0" fontId="1" fillId="0" borderId="2" xfId="1" applyNumberFormat="1" applyFont="1" applyBorder="1" applyAlignment="1">
      <alignment horizontal="center" vertical="center" wrapText="1"/>
    </xf>
    <xf numFmtId="1" fontId="1" fillId="0" borderId="2" xfId="1" applyNumberFormat="1" applyFont="1" applyBorder="1" applyAlignment="1">
      <alignment horizontal="center"/>
    </xf>
    <xf numFmtId="0" fontId="1" fillId="0" borderId="1" xfId="1" applyNumberFormat="1" applyFont="1" applyBorder="1" applyAlignment="1">
      <alignment horizontal="center" vertical="center" wrapText="1"/>
    </xf>
    <xf numFmtId="0" fontId="1" fillId="0" borderId="3" xfId="1" applyNumberFormat="1" applyFont="1" applyBorder="1" applyAlignment="1">
      <alignment horizontal="center" vertical="center" wrapText="1"/>
    </xf>
    <xf numFmtId="0" fontId="1" fillId="0" borderId="4" xfId="1" applyNumberFormat="1" applyFont="1" applyBorder="1" applyAlignment="1">
      <alignment horizontal="center" vertical="center" wrapText="1"/>
    </xf>
    <xf numFmtId="0" fontId="1" fillId="0" borderId="5" xfId="1" applyNumberFormat="1" applyFont="1" applyBorder="1" applyAlignment="1">
      <alignment horizontal="center" vertical="center" wrapText="1"/>
    </xf>
    <xf numFmtId="0" fontId="1" fillId="0" borderId="0" xfId="1" applyNumberFormat="1" applyAlignment="1">
      <alignment horizontal="left"/>
    </xf>
    <xf numFmtId="0" fontId="1" fillId="0" borderId="0" xfId="1" applyNumberFormat="1" applyAlignment="1">
      <alignment horizontal="center"/>
    </xf>
    <xf numFmtId="0" fontId="2" fillId="0" borderId="0" xfId="1" applyNumberFormat="1" applyFont="1" applyAlignment="1">
      <alignment horizontal="right"/>
    </xf>
    <xf numFmtId="0" fontId="1" fillId="0" borderId="0" xfId="1" applyNumberFormat="1" applyAlignment="1">
      <alignment wrapText="1"/>
    </xf>
    <xf numFmtId="0" fontId="1" fillId="0" borderId="0" xfId="1"/>
    <xf numFmtId="0" fontId="5" fillId="0" borderId="2" xfId="1" applyFont="1" applyBorder="1" applyAlignment="1">
      <alignment inden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230</xdr:row>
      <xdr:rowOff>180975</xdr:rowOff>
    </xdr:from>
    <xdr:to>
      <xdr:col>2</xdr:col>
      <xdr:colOff>923925</xdr:colOff>
      <xdr:row>232</xdr:row>
      <xdr:rowOff>12065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F9A24CA-0F18-432A-AF00-D247117996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48301275"/>
          <a:ext cx="590550" cy="6883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32"/>
  <sheetViews>
    <sheetView tabSelected="1" view="pageBreakPreview" topLeftCell="A172" zoomScaleNormal="100" zoomScaleSheetLayoutView="100" workbookViewId="0">
      <selection activeCell="B232" sqref="B232"/>
    </sheetView>
  </sheetViews>
  <sheetFormatPr defaultRowHeight="15" x14ac:dyDescent="0.25"/>
  <cols>
    <col min="3" max="3" width="17.28515625" customWidth="1"/>
    <col min="4" max="4" width="8.28515625" customWidth="1"/>
    <col min="5" max="6" width="6.5703125" customWidth="1"/>
    <col min="7" max="7" width="6.85546875" customWidth="1"/>
    <col min="8" max="8" width="7" customWidth="1"/>
    <col min="9" max="9" width="7.42578125" customWidth="1"/>
    <col min="10" max="10" width="7" customWidth="1"/>
    <col min="11" max="11" width="6.42578125" customWidth="1"/>
    <col min="12" max="12" width="0.140625" customWidth="1"/>
    <col min="13" max="13" width="7.140625" customWidth="1"/>
    <col min="14" max="14" width="6.140625" customWidth="1"/>
    <col min="15" max="15" width="6" customWidth="1"/>
    <col min="16" max="16" width="6.28515625" customWidth="1"/>
  </cols>
  <sheetData>
    <row r="2" spans="1:16" x14ac:dyDescent="0.25">
      <c r="A2" s="26" t="s">
        <v>56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4" spans="1:16" ht="15" customHeight="1" x14ac:dyDescent="0.25">
      <c r="A4" s="1"/>
      <c r="B4" s="2"/>
      <c r="C4" s="2"/>
      <c r="D4" s="2"/>
      <c r="E4" s="3" t="s">
        <v>0</v>
      </c>
      <c r="F4" s="34" t="s">
        <v>1</v>
      </c>
      <c r="G4" s="35"/>
      <c r="H4" s="35"/>
      <c r="I4" s="36" t="s">
        <v>2</v>
      </c>
      <c r="J4" s="36"/>
      <c r="K4" s="37" t="s">
        <v>83</v>
      </c>
      <c r="L4" s="37"/>
      <c r="M4" s="37"/>
      <c r="N4" s="37"/>
      <c r="O4" s="37"/>
      <c r="P4" s="37"/>
    </row>
    <row r="5" spans="1:16" x14ac:dyDescent="0.25">
      <c r="A5" s="2"/>
      <c r="B5" s="2"/>
      <c r="C5" s="2"/>
      <c r="D5" s="36" t="s">
        <v>3</v>
      </c>
      <c r="E5" s="36"/>
      <c r="F5" s="4" t="s">
        <v>4</v>
      </c>
      <c r="G5" s="2"/>
      <c r="H5" s="2"/>
      <c r="I5" s="36" t="s">
        <v>5</v>
      </c>
      <c r="J5" s="36"/>
      <c r="K5" s="38" t="s">
        <v>52</v>
      </c>
      <c r="L5" s="38"/>
      <c r="M5" s="38"/>
      <c r="N5" s="38"/>
      <c r="O5" s="38"/>
      <c r="P5" s="38"/>
    </row>
    <row r="6" spans="1:16" ht="15" customHeight="1" x14ac:dyDescent="0.25">
      <c r="A6" s="30" t="s">
        <v>6</v>
      </c>
      <c r="B6" s="30" t="s">
        <v>7</v>
      </c>
      <c r="C6" s="30"/>
      <c r="D6" s="30" t="s">
        <v>8</v>
      </c>
      <c r="E6" s="28" t="s">
        <v>9</v>
      </c>
      <c r="F6" s="28"/>
      <c r="G6" s="28"/>
      <c r="H6" s="30" t="s">
        <v>10</v>
      </c>
      <c r="I6" s="28" t="s">
        <v>11</v>
      </c>
      <c r="J6" s="28"/>
      <c r="K6" s="28"/>
      <c r="L6" s="28"/>
      <c r="M6" s="28" t="s">
        <v>12</v>
      </c>
      <c r="N6" s="28"/>
      <c r="O6" s="28"/>
      <c r="P6" s="28"/>
    </row>
    <row r="7" spans="1:16" ht="10.5" customHeight="1" x14ac:dyDescent="0.25">
      <c r="A7" s="31"/>
      <c r="B7" s="32"/>
      <c r="C7" s="33"/>
      <c r="D7" s="31"/>
      <c r="E7" s="5" t="s">
        <v>13</v>
      </c>
      <c r="F7" s="5" t="s">
        <v>14</v>
      </c>
      <c r="G7" s="5" t="s">
        <v>15</v>
      </c>
      <c r="H7" s="31"/>
      <c r="I7" s="5" t="s">
        <v>16</v>
      </c>
      <c r="J7" s="5" t="s">
        <v>17</v>
      </c>
      <c r="K7" s="5" t="s">
        <v>18</v>
      </c>
      <c r="L7" s="5" t="s">
        <v>19</v>
      </c>
      <c r="M7" s="5" t="s">
        <v>20</v>
      </c>
      <c r="N7" s="5" t="s">
        <v>21</v>
      </c>
      <c r="O7" s="5" t="s">
        <v>22</v>
      </c>
      <c r="P7" s="5" t="s">
        <v>23</v>
      </c>
    </row>
    <row r="8" spans="1:16" x14ac:dyDescent="0.25">
      <c r="A8" s="6">
        <v>1</v>
      </c>
      <c r="B8" s="29">
        <v>2</v>
      </c>
      <c r="C8" s="29"/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</row>
    <row r="9" spans="1:16" x14ac:dyDescent="0.25">
      <c r="A9" s="39" t="s">
        <v>24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ht="15" customHeight="1" x14ac:dyDescent="0.25">
      <c r="A10" s="7"/>
      <c r="B10" s="17" t="s">
        <v>25</v>
      </c>
      <c r="C10" s="17"/>
      <c r="D10" s="7">
        <v>10</v>
      </c>
      <c r="E10" s="7">
        <v>3</v>
      </c>
      <c r="F10" s="7">
        <v>3</v>
      </c>
      <c r="G10" s="8"/>
      <c r="H10" s="7">
        <v>36</v>
      </c>
      <c r="I10" s="8"/>
      <c r="J10" s="9">
        <v>7.0000000000000007E-2</v>
      </c>
      <c r="K10" s="7">
        <v>21</v>
      </c>
      <c r="L10" s="8"/>
      <c r="M10" s="7">
        <v>100</v>
      </c>
      <c r="N10" s="7">
        <v>60</v>
      </c>
      <c r="O10" s="10">
        <v>5.5</v>
      </c>
      <c r="P10" s="9">
        <v>7.0000000000000007E-2</v>
      </c>
    </row>
    <row r="11" spans="1:16" ht="15" customHeight="1" x14ac:dyDescent="0.25">
      <c r="A11" s="7">
        <v>88</v>
      </c>
      <c r="B11" s="17" t="s">
        <v>84</v>
      </c>
      <c r="C11" s="17"/>
      <c r="D11" s="7">
        <v>50</v>
      </c>
      <c r="E11" s="7">
        <v>10</v>
      </c>
      <c r="F11" s="7">
        <v>11</v>
      </c>
      <c r="G11" s="7">
        <v>8</v>
      </c>
      <c r="H11" s="7">
        <v>171</v>
      </c>
      <c r="I11" s="9">
        <v>0.05</v>
      </c>
      <c r="J11" s="8"/>
      <c r="K11" s="10">
        <v>30.4</v>
      </c>
      <c r="L11" s="8"/>
      <c r="M11" s="7">
        <v>38</v>
      </c>
      <c r="N11" s="9">
        <v>121.66</v>
      </c>
      <c r="O11" s="10">
        <v>22.8</v>
      </c>
      <c r="P11" s="9">
        <v>1.06</v>
      </c>
    </row>
    <row r="12" spans="1:16" ht="15" customHeight="1" x14ac:dyDescent="0.25">
      <c r="A12" s="7">
        <v>149</v>
      </c>
      <c r="B12" s="22" t="s">
        <v>57</v>
      </c>
      <c r="C12" s="23"/>
      <c r="D12" s="7">
        <v>20</v>
      </c>
      <c r="E12" s="7">
        <v>0.2</v>
      </c>
      <c r="F12" s="7">
        <v>0.9</v>
      </c>
      <c r="G12" s="7">
        <v>1.2</v>
      </c>
      <c r="H12" s="7">
        <v>14</v>
      </c>
      <c r="I12" s="9">
        <v>5.0000000000000001E-3</v>
      </c>
      <c r="J12" s="8">
        <v>0.4</v>
      </c>
      <c r="K12" s="10">
        <v>4.3</v>
      </c>
      <c r="L12" s="8"/>
      <c r="M12" s="7">
        <v>1.02</v>
      </c>
      <c r="N12" s="9">
        <v>5.8</v>
      </c>
      <c r="O12" s="10">
        <v>1.4</v>
      </c>
      <c r="P12" s="9">
        <v>0.6</v>
      </c>
    </row>
    <row r="13" spans="1:16" ht="15" customHeight="1" x14ac:dyDescent="0.25">
      <c r="A13" s="7">
        <v>137</v>
      </c>
      <c r="B13" s="17" t="s">
        <v>26</v>
      </c>
      <c r="C13" s="17"/>
      <c r="D13" s="7">
        <v>100</v>
      </c>
      <c r="E13" s="7">
        <v>6</v>
      </c>
      <c r="F13" s="7">
        <v>5</v>
      </c>
      <c r="G13" s="7">
        <v>36</v>
      </c>
      <c r="H13" s="7">
        <v>212</v>
      </c>
      <c r="I13" s="9">
        <v>0.09</v>
      </c>
      <c r="J13" s="8"/>
      <c r="K13" s="7">
        <v>24</v>
      </c>
      <c r="L13" s="8"/>
      <c r="M13" s="9">
        <v>11.15</v>
      </c>
      <c r="N13" s="9">
        <v>46.26</v>
      </c>
      <c r="O13" s="9">
        <v>8.18</v>
      </c>
      <c r="P13" s="9">
        <v>0.83</v>
      </c>
    </row>
    <row r="14" spans="1:16" ht="22.5" customHeight="1" x14ac:dyDescent="0.25">
      <c r="A14" s="7">
        <v>202</v>
      </c>
      <c r="B14" s="17" t="s">
        <v>58</v>
      </c>
      <c r="C14" s="17"/>
      <c r="D14" s="8">
        <v>200</v>
      </c>
      <c r="E14" s="7">
        <v>1</v>
      </c>
      <c r="F14" s="7">
        <v>2</v>
      </c>
      <c r="G14" s="7">
        <v>12</v>
      </c>
      <c r="H14" s="7">
        <v>70</v>
      </c>
      <c r="I14" s="9">
        <v>0.02</v>
      </c>
      <c r="J14" s="9">
        <v>0.65</v>
      </c>
      <c r="K14" s="7">
        <v>10</v>
      </c>
      <c r="L14" s="8"/>
      <c r="M14" s="10">
        <v>60.3</v>
      </c>
      <c r="N14" s="7">
        <v>45</v>
      </c>
      <c r="O14" s="7">
        <v>7</v>
      </c>
      <c r="P14" s="9">
        <v>0.08</v>
      </c>
    </row>
    <row r="15" spans="1:16" ht="21.75" customHeight="1" x14ac:dyDescent="0.25">
      <c r="A15" s="9"/>
      <c r="B15" s="17" t="s">
        <v>86</v>
      </c>
      <c r="C15" s="17"/>
      <c r="D15" s="7">
        <v>30</v>
      </c>
      <c r="E15" s="7">
        <v>2</v>
      </c>
      <c r="F15" s="8"/>
      <c r="G15" s="7">
        <v>14</v>
      </c>
      <c r="H15" s="7">
        <v>71</v>
      </c>
      <c r="I15" s="9">
        <v>0.05</v>
      </c>
      <c r="J15" s="8"/>
      <c r="K15" s="8"/>
      <c r="L15" s="8"/>
      <c r="M15" s="10">
        <v>6.9</v>
      </c>
      <c r="N15" s="10">
        <v>26.1</v>
      </c>
      <c r="O15" s="10">
        <v>9.9</v>
      </c>
      <c r="P15" s="10">
        <v>0.6</v>
      </c>
    </row>
    <row r="16" spans="1:16" s="15" customFormat="1" ht="17.25" customHeight="1" x14ac:dyDescent="0.25">
      <c r="A16" s="13"/>
      <c r="B16" s="18" t="s">
        <v>85</v>
      </c>
      <c r="C16" s="19"/>
      <c r="D16" s="11">
        <v>125</v>
      </c>
      <c r="E16" s="11">
        <v>3</v>
      </c>
      <c r="F16" s="12">
        <v>2</v>
      </c>
      <c r="G16" s="11">
        <v>10</v>
      </c>
      <c r="H16" s="11">
        <v>74</v>
      </c>
      <c r="I16" s="13"/>
      <c r="J16" s="12"/>
      <c r="K16" s="12"/>
      <c r="L16" s="12"/>
      <c r="M16" s="14"/>
      <c r="N16" s="14"/>
      <c r="O16" s="14"/>
      <c r="P16" s="14"/>
    </row>
    <row r="17" spans="1:16" x14ac:dyDescent="0.25">
      <c r="A17" s="16" t="s">
        <v>27</v>
      </c>
      <c r="B17" s="16"/>
      <c r="C17" s="16"/>
      <c r="D17" s="16"/>
      <c r="E17" s="7">
        <f t="shared" ref="E17:K17" si="0">SUM(E10:E16)</f>
        <v>25.2</v>
      </c>
      <c r="F17" s="7">
        <f t="shared" si="0"/>
        <v>23.9</v>
      </c>
      <c r="G17" s="7">
        <f t="shared" si="0"/>
        <v>81.2</v>
      </c>
      <c r="H17" s="7">
        <f t="shared" si="0"/>
        <v>648</v>
      </c>
      <c r="I17" s="9">
        <f t="shared" si="0"/>
        <v>0.21499999999999997</v>
      </c>
      <c r="J17" s="9">
        <f t="shared" si="0"/>
        <v>1.1200000000000001</v>
      </c>
      <c r="K17" s="10">
        <f t="shared" si="0"/>
        <v>89.699999999999989</v>
      </c>
      <c r="L17" s="8"/>
      <c r="M17" s="9">
        <f>SUM(M10:M16)</f>
        <v>217.37000000000003</v>
      </c>
      <c r="N17" s="9">
        <f>SUM(N10:N16)</f>
        <v>304.82000000000005</v>
      </c>
      <c r="O17" s="9">
        <f>SUM(O10:O16)</f>
        <v>54.779999999999994</v>
      </c>
      <c r="P17" s="9">
        <f>SUM(P10:P16)</f>
        <v>3.24</v>
      </c>
    </row>
    <row r="18" spans="1:16" x14ac:dyDescent="0.25">
      <c r="A18" s="27" t="s">
        <v>28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ht="24" customHeight="1" x14ac:dyDescent="0.25">
      <c r="A19" s="8">
        <v>3</v>
      </c>
      <c r="B19" s="17" t="s">
        <v>29</v>
      </c>
      <c r="C19" s="17"/>
      <c r="D19" s="7">
        <v>60</v>
      </c>
      <c r="E19" s="7">
        <v>1</v>
      </c>
      <c r="F19" s="7">
        <v>6</v>
      </c>
      <c r="G19" s="7">
        <v>6</v>
      </c>
      <c r="H19" s="7">
        <v>82</v>
      </c>
      <c r="I19" s="9">
        <v>0.02</v>
      </c>
      <c r="J19" s="9">
        <v>22.98</v>
      </c>
      <c r="K19" s="8"/>
      <c r="L19" s="8"/>
      <c r="M19" s="10">
        <v>25.9</v>
      </c>
      <c r="N19" s="9">
        <v>19.04</v>
      </c>
      <c r="O19" s="9">
        <v>10.34</v>
      </c>
      <c r="P19" s="9">
        <v>0.35</v>
      </c>
    </row>
    <row r="20" spans="1:16" ht="17.25" customHeight="1" x14ac:dyDescent="0.25">
      <c r="A20" s="8">
        <v>36</v>
      </c>
      <c r="B20" s="17" t="s">
        <v>59</v>
      </c>
      <c r="C20" s="17"/>
      <c r="D20" s="8">
        <v>250</v>
      </c>
      <c r="E20" s="7">
        <v>12</v>
      </c>
      <c r="F20" s="7">
        <v>9</v>
      </c>
      <c r="G20" s="7">
        <v>12</v>
      </c>
      <c r="H20" s="7">
        <v>180</v>
      </c>
      <c r="I20" s="9">
        <v>0.12</v>
      </c>
      <c r="J20" s="9">
        <v>21.44</v>
      </c>
      <c r="K20" s="9">
        <v>7.61</v>
      </c>
      <c r="L20" s="8"/>
      <c r="M20" s="9">
        <v>33.08</v>
      </c>
      <c r="N20" s="9">
        <v>158.78</v>
      </c>
      <c r="O20" s="9">
        <v>34.36</v>
      </c>
      <c r="P20" s="9">
        <v>2.52</v>
      </c>
    </row>
    <row r="21" spans="1:16" ht="17.25" customHeight="1" x14ac:dyDescent="0.25">
      <c r="A21" s="8">
        <v>94</v>
      </c>
      <c r="B21" s="20" t="s">
        <v>60</v>
      </c>
      <c r="C21" s="21"/>
      <c r="D21" s="8">
        <v>150</v>
      </c>
      <c r="E21" s="7"/>
      <c r="F21" s="7"/>
      <c r="G21" s="7"/>
      <c r="H21" s="7"/>
      <c r="I21" s="9"/>
      <c r="J21" s="9"/>
      <c r="K21" s="9"/>
      <c r="L21" s="8"/>
      <c r="M21" s="9"/>
      <c r="N21" s="9"/>
      <c r="O21" s="9"/>
      <c r="P21" s="9"/>
    </row>
    <row r="22" spans="1:16" ht="24" customHeight="1" x14ac:dyDescent="0.25">
      <c r="A22" s="8">
        <v>63</v>
      </c>
      <c r="B22" s="17" t="s">
        <v>77</v>
      </c>
      <c r="C22" s="17"/>
      <c r="D22" s="8" t="s">
        <v>45</v>
      </c>
      <c r="E22" s="7">
        <v>13</v>
      </c>
      <c r="F22" s="7">
        <v>16</v>
      </c>
      <c r="G22" s="7">
        <v>39</v>
      </c>
      <c r="H22" s="7">
        <v>350</v>
      </c>
      <c r="I22" s="9">
        <v>0.08</v>
      </c>
      <c r="J22" s="9">
        <v>1.35</v>
      </c>
      <c r="K22" s="8"/>
      <c r="L22" s="8"/>
      <c r="M22" s="9">
        <v>14.02</v>
      </c>
      <c r="N22" s="9">
        <v>178.97</v>
      </c>
      <c r="O22" s="10">
        <v>41.8</v>
      </c>
      <c r="P22" s="9">
        <v>1.97</v>
      </c>
    </row>
    <row r="23" spans="1:16" ht="20.25" customHeight="1" x14ac:dyDescent="0.25">
      <c r="A23" s="8">
        <v>184</v>
      </c>
      <c r="B23" s="17" t="s">
        <v>75</v>
      </c>
      <c r="C23" s="17"/>
      <c r="D23" s="7">
        <v>200</v>
      </c>
      <c r="E23" s="8"/>
      <c r="F23" s="8"/>
      <c r="G23" s="7">
        <v>12</v>
      </c>
      <c r="H23" s="7">
        <v>128</v>
      </c>
      <c r="I23" s="8"/>
      <c r="J23" s="10">
        <v>20.100000000000001</v>
      </c>
      <c r="K23" s="8"/>
      <c r="L23" s="8"/>
      <c r="M23" s="9">
        <v>0.32</v>
      </c>
      <c r="N23" s="8"/>
      <c r="O23" s="8"/>
      <c r="P23" s="9">
        <v>0.03</v>
      </c>
    </row>
    <row r="24" spans="1:16" ht="22.5" customHeight="1" x14ac:dyDescent="0.25">
      <c r="A24" s="8"/>
      <c r="B24" s="17" t="s">
        <v>86</v>
      </c>
      <c r="C24" s="17"/>
      <c r="D24" s="7">
        <v>50</v>
      </c>
      <c r="E24" s="7">
        <v>2</v>
      </c>
      <c r="F24" s="8"/>
      <c r="G24" s="7">
        <v>12</v>
      </c>
      <c r="H24" s="7">
        <v>59</v>
      </c>
      <c r="I24" s="9">
        <v>0.04</v>
      </c>
      <c r="J24" s="8"/>
      <c r="K24" s="8"/>
      <c r="L24" s="8"/>
      <c r="M24" s="9">
        <v>5.75</v>
      </c>
      <c r="N24" s="9">
        <v>21.75</v>
      </c>
      <c r="O24" s="9">
        <v>8.25</v>
      </c>
      <c r="P24" s="10">
        <v>0.5</v>
      </c>
    </row>
    <row r="25" spans="1:16" x14ac:dyDescent="0.25">
      <c r="A25" s="16" t="s">
        <v>30</v>
      </c>
      <c r="B25" s="16"/>
      <c r="C25" s="16"/>
      <c r="D25" s="16"/>
      <c r="E25" s="7">
        <f t="shared" ref="E25:K25" si="1">SUM(E19:E24)</f>
        <v>28</v>
      </c>
      <c r="F25" s="7">
        <f t="shared" si="1"/>
        <v>31</v>
      </c>
      <c r="G25" s="7">
        <f t="shared" si="1"/>
        <v>81</v>
      </c>
      <c r="H25" s="7">
        <f t="shared" si="1"/>
        <v>799</v>
      </c>
      <c r="I25" s="10">
        <f t="shared" si="1"/>
        <v>0.25999999999999995</v>
      </c>
      <c r="J25" s="9">
        <f t="shared" si="1"/>
        <v>65.87</v>
      </c>
      <c r="K25" s="9">
        <f t="shared" si="1"/>
        <v>7.61</v>
      </c>
      <c r="L25" s="8"/>
      <c r="M25" s="9">
        <f>SUM(M19:M24)</f>
        <v>79.069999999999993</v>
      </c>
      <c r="N25" s="9">
        <f>SUM(N19:N24)</f>
        <v>378.53999999999996</v>
      </c>
      <c r="O25" s="9">
        <f>SUM(O19:O24)</f>
        <v>94.75</v>
      </c>
      <c r="P25" s="9">
        <f>SUM(P19:P24)</f>
        <v>5.37</v>
      </c>
    </row>
    <row r="26" spans="1:16" x14ac:dyDescent="0.25">
      <c r="A26" s="16" t="s">
        <v>31</v>
      </c>
      <c r="B26" s="16"/>
      <c r="C26" s="16"/>
      <c r="D26" s="16"/>
      <c r="E26" s="7">
        <v>53</v>
      </c>
      <c r="F26" s="7">
        <v>55</v>
      </c>
      <c r="G26" s="7">
        <v>162</v>
      </c>
      <c r="H26" s="7">
        <v>1447</v>
      </c>
      <c r="I26" s="9">
        <v>0.52</v>
      </c>
      <c r="J26" s="9">
        <v>66.930000000000007</v>
      </c>
      <c r="K26" s="9">
        <v>97.31</v>
      </c>
      <c r="L26" s="8"/>
      <c r="M26" s="9">
        <v>296.44</v>
      </c>
      <c r="N26" s="9">
        <v>683.36</v>
      </c>
      <c r="O26" s="9">
        <v>149.53</v>
      </c>
      <c r="P26" s="9">
        <v>8.61</v>
      </c>
    </row>
    <row r="27" spans="1:16" ht="15" customHeight="1" x14ac:dyDescent="0.25">
      <c r="A27" s="1"/>
      <c r="B27" s="2"/>
      <c r="C27" s="2"/>
      <c r="D27" s="2"/>
      <c r="E27" s="3" t="s">
        <v>0</v>
      </c>
      <c r="F27" s="34" t="s">
        <v>32</v>
      </c>
      <c r="G27" s="35"/>
      <c r="H27" s="35"/>
      <c r="I27" s="36" t="s">
        <v>2</v>
      </c>
      <c r="J27" s="36"/>
      <c r="K27" s="37" t="s">
        <v>83</v>
      </c>
      <c r="L27" s="37"/>
      <c r="M27" s="37"/>
      <c r="N27" s="37"/>
      <c r="O27" s="37"/>
      <c r="P27" s="37"/>
    </row>
    <row r="28" spans="1:16" x14ac:dyDescent="0.25">
      <c r="A28" s="2"/>
      <c r="B28" s="2"/>
      <c r="C28" s="2"/>
      <c r="D28" s="36" t="s">
        <v>3</v>
      </c>
      <c r="E28" s="36"/>
      <c r="F28" s="4" t="s">
        <v>4</v>
      </c>
      <c r="G28" s="2"/>
      <c r="H28" s="2"/>
      <c r="I28" s="36" t="s">
        <v>5</v>
      </c>
      <c r="J28" s="36"/>
      <c r="K28" s="38" t="s">
        <v>52</v>
      </c>
      <c r="L28" s="38"/>
      <c r="M28" s="38"/>
      <c r="N28" s="38"/>
      <c r="O28" s="38"/>
      <c r="P28" s="38"/>
    </row>
    <row r="29" spans="1:16" ht="15" customHeight="1" x14ac:dyDescent="0.25">
      <c r="A29" s="30" t="s">
        <v>6</v>
      </c>
      <c r="B29" s="30" t="s">
        <v>7</v>
      </c>
      <c r="C29" s="30"/>
      <c r="D29" s="30" t="s">
        <v>8</v>
      </c>
      <c r="E29" s="28" t="s">
        <v>9</v>
      </c>
      <c r="F29" s="28"/>
      <c r="G29" s="28"/>
      <c r="H29" s="30" t="s">
        <v>10</v>
      </c>
      <c r="I29" s="28" t="s">
        <v>11</v>
      </c>
      <c r="J29" s="28"/>
      <c r="K29" s="28"/>
      <c r="L29" s="28"/>
      <c r="M29" s="28" t="s">
        <v>12</v>
      </c>
      <c r="N29" s="28"/>
      <c r="O29" s="28"/>
      <c r="P29" s="28"/>
    </row>
    <row r="30" spans="1:16" x14ac:dyDescent="0.25">
      <c r="A30" s="31"/>
      <c r="B30" s="32"/>
      <c r="C30" s="33"/>
      <c r="D30" s="31"/>
      <c r="E30" s="5" t="s">
        <v>13</v>
      </c>
      <c r="F30" s="5" t="s">
        <v>14</v>
      </c>
      <c r="G30" s="5" t="s">
        <v>15</v>
      </c>
      <c r="H30" s="31"/>
      <c r="I30" s="5" t="s">
        <v>16</v>
      </c>
      <c r="J30" s="5" t="s">
        <v>17</v>
      </c>
      <c r="K30" s="5" t="s">
        <v>18</v>
      </c>
      <c r="L30" s="5" t="s">
        <v>19</v>
      </c>
      <c r="M30" s="5" t="s">
        <v>20</v>
      </c>
      <c r="N30" s="5" t="s">
        <v>21</v>
      </c>
      <c r="O30" s="5" t="s">
        <v>22</v>
      </c>
      <c r="P30" s="5" t="s">
        <v>23</v>
      </c>
    </row>
    <row r="31" spans="1:16" x14ac:dyDescent="0.25">
      <c r="A31" s="6">
        <v>1</v>
      </c>
      <c r="B31" s="29">
        <v>2</v>
      </c>
      <c r="C31" s="29"/>
      <c r="D31" s="6">
        <v>3</v>
      </c>
      <c r="E31" s="6">
        <v>4</v>
      </c>
      <c r="F31" s="6">
        <v>5</v>
      </c>
      <c r="G31" s="6">
        <v>6</v>
      </c>
      <c r="H31" s="6">
        <v>7</v>
      </c>
      <c r="I31" s="6">
        <v>8</v>
      </c>
      <c r="J31" s="6">
        <v>9</v>
      </c>
      <c r="K31" s="6">
        <v>10</v>
      </c>
      <c r="L31" s="6">
        <v>11</v>
      </c>
      <c r="M31" s="6">
        <v>12</v>
      </c>
      <c r="N31" s="6">
        <v>13</v>
      </c>
      <c r="O31" s="6">
        <v>14</v>
      </c>
      <c r="P31" s="6">
        <v>15</v>
      </c>
    </row>
    <row r="32" spans="1:16" x14ac:dyDescent="0.25">
      <c r="A32" s="27" t="s">
        <v>24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1:16" ht="22.5" customHeight="1" x14ac:dyDescent="0.25">
      <c r="A33" s="8">
        <v>65</v>
      </c>
      <c r="B33" s="17" t="s">
        <v>40</v>
      </c>
      <c r="C33" s="17"/>
      <c r="D33" s="8" t="s">
        <v>78</v>
      </c>
      <c r="E33" s="7">
        <v>30</v>
      </c>
      <c r="F33" s="7">
        <v>8</v>
      </c>
      <c r="G33" s="7">
        <v>33</v>
      </c>
      <c r="H33" s="7">
        <v>330</v>
      </c>
      <c r="I33" s="9">
        <v>0.08</v>
      </c>
      <c r="J33" s="9">
        <v>0.82</v>
      </c>
      <c r="K33" s="9">
        <v>27.55</v>
      </c>
      <c r="L33" s="8"/>
      <c r="M33" s="9">
        <v>216.67</v>
      </c>
      <c r="N33" s="9">
        <v>295.62</v>
      </c>
      <c r="O33" s="9">
        <v>39.049999999999997</v>
      </c>
      <c r="P33" s="9">
        <v>0.72</v>
      </c>
    </row>
    <row r="34" spans="1:16" ht="15" customHeight="1" x14ac:dyDescent="0.25">
      <c r="A34" s="8"/>
      <c r="B34" s="17" t="s">
        <v>33</v>
      </c>
      <c r="C34" s="17"/>
      <c r="D34" s="7">
        <v>10</v>
      </c>
      <c r="E34" s="8"/>
      <c r="F34" s="7">
        <v>7</v>
      </c>
      <c r="G34" s="8"/>
      <c r="H34" s="7">
        <v>66</v>
      </c>
      <c r="I34" s="8"/>
      <c r="J34" s="8"/>
      <c r="K34" s="7">
        <v>40</v>
      </c>
      <c r="L34" s="8"/>
      <c r="M34" s="10">
        <v>2.4</v>
      </c>
      <c r="N34" s="7">
        <v>3</v>
      </c>
      <c r="O34" s="8"/>
      <c r="P34" s="9">
        <v>0.02</v>
      </c>
    </row>
    <row r="35" spans="1:16" ht="15" customHeight="1" x14ac:dyDescent="0.25">
      <c r="A35" s="8">
        <v>184</v>
      </c>
      <c r="B35" s="17" t="s">
        <v>53</v>
      </c>
      <c r="C35" s="17"/>
      <c r="D35" s="7">
        <v>200</v>
      </c>
      <c r="E35" s="8"/>
      <c r="F35" s="8"/>
      <c r="G35" s="7">
        <v>15</v>
      </c>
      <c r="H35" s="7">
        <v>60</v>
      </c>
      <c r="I35" s="8"/>
      <c r="J35" s="8"/>
      <c r="K35" s="8"/>
      <c r="L35" s="8"/>
      <c r="M35" s="9">
        <v>0.45</v>
      </c>
      <c r="N35" s="8"/>
      <c r="O35" s="8"/>
      <c r="P35" s="9">
        <v>0.05</v>
      </c>
    </row>
    <row r="36" spans="1:16" ht="15" customHeight="1" x14ac:dyDescent="0.25">
      <c r="A36" s="8"/>
      <c r="B36" s="17" t="s">
        <v>86</v>
      </c>
      <c r="C36" s="17"/>
      <c r="D36" s="7">
        <v>30</v>
      </c>
      <c r="E36" s="7">
        <v>2</v>
      </c>
      <c r="F36" s="8"/>
      <c r="G36" s="7">
        <v>14</v>
      </c>
      <c r="H36" s="7">
        <v>71</v>
      </c>
      <c r="I36" s="9">
        <v>0.05</v>
      </c>
      <c r="J36" s="8"/>
      <c r="K36" s="8"/>
      <c r="L36" s="8"/>
      <c r="M36" s="10">
        <v>6.9</v>
      </c>
      <c r="N36" s="10">
        <v>26.1</v>
      </c>
      <c r="O36" s="10">
        <v>9.9</v>
      </c>
      <c r="P36" s="10">
        <v>0.6</v>
      </c>
    </row>
    <row r="37" spans="1:16" ht="15" customHeight="1" x14ac:dyDescent="0.25">
      <c r="A37" s="8"/>
      <c r="B37" s="17" t="s">
        <v>81</v>
      </c>
      <c r="C37" s="17"/>
      <c r="D37" s="7">
        <v>100</v>
      </c>
      <c r="E37" s="7">
        <v>2</v>
      </c>
      <c r="F37" s="8"/>
      <c r="G37" s="7">
        <v>10</v>
      </c>
      <c r="H37" s="7">
        <v>50</v>
      </c>
      <c r="I37" s="9">
        <v>0.04</v>
      </c>
      <c r="J37" s="8"/>
      <c r="K37" s="8"/>
      <c r="L37" s="8"/>
      <c r="M37" s="9">
        <v>7.25</v>
      </c>
      <c r="N37" s="10">
        <v>32.5</v>
      </c>
      <c r="O37" s="10">
        <v>10.5</v>
      </c>
      <c r="P37" s="10">
        <v>0.9</v>
      </c>
    </row>
    <row r="38" spans="1:16" s="15" customFormat="1" ht="15" customHeight="1" x14ac:dyDescent="0.25">
      <c r="A38" s="12"/>
      <c r="B38" s="24" t="s">
        <v>61</v>
      </c>
      <c r="C38" s="25"/>
      <c r="D38" s="11">
        <v>35</v>
      </c>
      <c r="E38" s="11">
        <v>1.9</v>
      </c>
      <c r="F38" s="12">
        <v>7.5</v>
      </c>
      <c r="G38" s="11">
        <v>24.1</v>
      </c>
      <c r="H38" s="11">
        <v>170.1</v>
      </c>
      <c r="I38" s="13"/>
      <c r="J38" s="12"/>
      <c r="K38" s="12"/>
      <c r="L38" s="12"/>
      <c r="M38" s="14"/>
      <c r="N38" s="14"/>
      <c r="O38" s="14"/>
      <c r="P38" s="14"/>
    </row>
    <row r="39" spans="1:16" x14ac:dyDescent="0.25">
      <c r="A39" s="16" t="s">
        <v>27</v>
      </c>
      <c r="B39" s="16"/>
      <c r="C39" s="16"/>
      <c r="D39" s="16"/>
      <c r="E39" s="7">
        <f t="shared" ref="E39:K39" si="2">SUM(E33:E38)</f>
        <v>35.9</v>
      </c>
      <c r="F39" s="7">
        <f t="shared" si="2"/>
        <v>22.5</v>
      </c>
      <c r="G39" s="7">
        <f t="shared" si="2"/>
        <v>96.1</v>
      </c>
      <c r="H39" s="7">
        <f t="shared" si="2"/>
        <v>747.1</v>
      </c>
      <c r="I39" s="9">
        <f t="shared" si="2"/>
        <v>0.17</v>
      </c>
      <c r="J39" s="9">
        <f t="shared" si="2"/>
        <v>0.82</v>
      </c>
      <c r="K39" s="9">
        <f t="shared" si="2"/>
        <v>67.55</v>
      </c>
      <c r="L39" s="8"/>
      <c r="M39" s="9">
        <f>SUM(M33:M38)</f>
        <v>233.67</v>
      </c>
      <c r="N39" s="9">
        <f>SUM(N33:N38)</f>
        <v>357.22</v>
      </c>
      <c r="O39" s="9">
        <f>SUM(O33:O38)</f>
        <v>59.449999999999996</v>
      </c>
      <c r="P39" s="9">
        <f>SUM(P33:P38)</f>
        <v>2.29</v>
      </c>
    </row>
    <row r="40" spans="1:16" x14ac:dyDescent="0.25">
      <c r="A40" s="27" t="s">
        <v>28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</row>
    <row r="41" spans="1:16" ht="15" customHeight="1" x14ac:dyDescent="0.25">
      <c r="A41" s="8">
        <v>26</v>
      </c>
      <c r="B41" s="17" t="s">
        <v>34</v>
      </c>
      <c r="C41" s="17"/>
      <c r="D41" s="7">
        <v>60</v>
      </c>
      <c r="E41" s="7">
        <v>1</v>
      </c>
      <c r="F41" s="7">
        <v>6</v>
      </c>
      <c r="G41" s="7">
        <v>4</v>
      </c>
      <c r="H41" s="7">
        <v>76</v>
      </c>
      <c r="I41" s="9">
        <v>0.03</v>
      </c>
      <c r="J41" s="9">
        <v>5.64</v>
      </c>
      <c r="K41" s="8"/>
      <c r="L41" s="8"/>
      <c r="M41" s="10">
        <v>13.2</v>
      </c>
      <c r="N41" s="9">
        <v>24.49</v>
      </c>
      <c r="O41" s="9">
        <v>11.08</v>
      </c>
      <c r="P41" s="9">
        <v>0.47</v>
      </c>
    </row>
    <row r="42" spans="1:16" ht="24.75" customHeight="1" x14ac:dyDescent="0.25">
      <c r="A42" s="8">
        <v>38</v>
      </c>
      <c r="B42" s="17" t="s">
        <v>62</v>
      </c>
      <c r="C42" s="17"/>
      <c r="D42" s="7">
        <v>250</v>
      </c>
      <c r="E42" s="7">
        <v>12</v>
      </c>
      <c r="F42" s="7">
        <v>7</v>
      </c>
      <c r="G42" s="7">
        <v>13</v>
      </c>
      <c r="H42" s="7">
        <v>162</v>
      </c>
      <c r="I42" s="9">
        <v>0.08</v>
      </c>
      <c r="J42" s="9">
        <v>2.99</v>
      </c>
      <c r="K42" s="9">
        <v>25.76</v>
      </c>
      <c r="L42" s="8"/>
      <c r="M42" s="9">
        <v>20.55</v>
      </c>
      <c r="N42" s="9">
        <v>134.18</v>
      </c>
      <c r="O42" s="9">
        <v>23.56</v>
      </c>
      <c r="P42" s="9">
        <v>2.15</v>
      </c>
    </row>
    <row r="43" spans="1:16" ht="14.25" customHeight="1" x14ac:dyDescent="0.25">
      <c r="A43" s="8">
        <v>85</v>
      </c>
      <c r="B43" s="17" t="s">
        <v>63</v>
      </c>
      <c r="C43" s="17"/>
      <c r="D43" s="8">
        <v>60</v>
      </c>
      <c r="E43" s="7">
        <v>9</v>
      </c>
      <c r="F43" s="7">
        <v>11</v>
      </c>
      <c r="G43" s="7">
        <v>2</v>
      </c>
      <c r="H43" s="7">
        <v>144</v>
      </c>
      <c r="I43" s="9">
        <v>0.04</v>
      </c>
      <c r="J43" s="9">
        <v>1.62</v>
      </c>
      <c r="K43" s="8"/>
      <c r="L43" s="8"/>
      <c r="M43" s="9">
        <v>8.7899999999999991</v>
      </c>
      <c r="N43" s="9">
        <v>101.41</v>
      </c>
      <c r="O43" s="9">
        <v>15.23</v>
      </c>
      <c r="P43" s="9">
        <v>1.46</v>
      </c>
    </row>
    <row r="44" spans="1:16" ht="16.5" customHeight="1" x14ac:dyDescent="0.25">
      <c r="A44" s="8">
        <v>113</v>
      </c>
      <c r="B44" s="17" t="s">
        <v>64</v>
      </c>
      <c r="C44" s="17"/>
      <c r="D44" s="7">
        <v>100</v>
      </c>
      <c r="E44" s="7">
        <v>8</v>
      </c>
      <c r="F44" s="7">
        <v>6</v>
      </c>
      <c r="G44" s="7">
        <v>47</v>
      </c>
      <c r="H44" s="7">
        <v>273</v>
      </c>
      <c r="I44" s="10">
        <v>0.3</v>
      </c>
      <c r="J44" s="8"/>
      <c r="K44" s="7">
        <v>20</v>
      </c>
      <c r="L44" s="8"/>
      <c r="M44" s="9">
        <v>20.149999999999999</v>
      </c>
      <c r="N44" s="9">
        <v>165.07</v>
      </c>
      <c r="O44" s="9">
        <v>58.27</v>
      </c>
      <c r="P44" s="9">
        <v>1.91</v>
      </c>
    </row>
    <row r="45" spans="1:16" ht="15" customHeight="1" x14ac:dyDescent="0.25">
      <c r="A45" s="8">
        <v>149</v>
      </c>
      <c r="B45" s="22" t="s">
        <v>57</v>
      </c>
      <c r="C45" s="23"/>
      <c r="D45" s="7">
        <v>20</v>
      </c>
      <c r="E45" s="7">
        <v>0.2</v>
      </c>
      <c r="F45" s="7">
        <v>0.9</v>
      </c>
      <c r="G45" s="7">
        <v>1.2</v>
      </c>
      <c r="H45" s="7">
        <v>14</v>
      </c>
      <c r="I45" s="9">
        <v>5.0000000000000001E-3</v>
      </c>
      <c r="J45" s="8">
        <v>0.4</v>
      </c>
      <c r="K45" s="10">
        <v>4.3</v>
      </c>
      <c r="L45" s="8"/>
      <c r="M45" s="7">
        <v>1.02</v>
      </c>
      <c r="N45" s="9">
        <v>5.8</v>
      </c>
      <c r="O45" s="10">
        <v>1.4</v>
      </c>
      <c r="P45" s="9">
        <v>0.6</v>
      </c>
    </row>
    <row r="46" spans="1:16" ht="17.25" customHeight="1" x14ac:dyDescent="0.25">
      <c r="A46" s="8">
        <v>195</v>
      </c>
      <c r="B46" s="17" t="s">
        <v>65</v>
      </c>
      <c r="C46" s="17"/>
      <c r="D46" s="7">
        <v>200</v>
      </c>
      <c r="E46" s="8"/>
      <c r="F46" s="8"/>
      <c r="G46" s="7">
        <v>16</v>
      </c>
      <c r="H46" s="7">
        <v>67</v>
      </c>
      <c r="I46" s="9">
        <v>0.01</v>
      </c>
      <c r="J46" s="10">
        <v>20.2</v>
      </c>
      <c r="K46" s="8"/>
      <c r="L46" s="8"/>
      <c r="M46" s="9">
        <v>6.76</v>
      </c>
      <c r="N46" s="10">
        <v>4.4000000000000004</v>
      </c>
      <c r="O46" s="10">
        <v>3.6</v>
      </c>
      <c r="P46" s="9">
        <v>0.92</v>
      </c>
    </row>
    <row r="47" spans="1:16" ht="21" customHeight="1" x14ac:dyDescent="0.25">
      <c r="A47" s="8"/>
      <c r="B47" s="17" t="s">
        <v>66</v>
      </c>
      <c r="C47" s="17"/>
      <c r="D47" s="7">
        <v>50</v>
      </c>
      <c r="E47" s="7">
        <v>2</v>
      </c>
      <c r="F47" s="8"/>
      <c r="G47" s="7">
        <v>12</v>
      </c>
      <c r="H47" s="7">
        <v>59</v>
      </c>
      <c r="I47" s="9">
        <v>0.04</v>
      </c>
      <c r="J47" s="8"/>
      <c r="K47" s="8"/>
      <c r="L47" s="8"/>
      <c r="M47" s="9">
        <v>5.75</v>
      </c>
      <c r="N47" s="9">
        <v>21.75</v>
      </c>
      <c r="O47" s="9">
        <v>8.25</v>
      </c>
      <c r="P47" s="10">
        <v>0.5</v>
      </c>
    </row>
    <row r="48" spans="1:16" x14ac:dyDescent="0.25">
      <c r="A48" s="16" t="s">
        <v>30</v>
      </c>
      <c r="B48" s="16"/>
      <c r="C48" s="16"/>
      <c r="D48" s="16"/>
      <c r="E48" s="7">
        <f t="shared" ref="E48:K48" si="3">SUM(E41:E47)</f>
        <v>32.200000000000003</v>
      </c>
      <c r="F48" s="7">
        <f t="shared" si="3"/>
        <v>30.9</v>
      </c>
      <c r="G48" s="7">
        <f t="shared" si="3"/>
        <v>95.2</v>
      </c>
      <c r="H48" s="7">
        <f t="shared" si="3"/>
        <v>795</v>
      </c>
      <c r="I48" s="9">
        <f t="shared" si="3"/>
        <v>0.505</v>
      </c>
      <c r="J48" s="9">
        <f t="shared" si="3"/>
        <v>30.85</v>
      </c>
      <c r="K48" s="9">
        <f t="shared" si="3"/>
        <v>50.06</v>
      </c>
      <c r="L48" s="8"/>
      <c r="M48" s="9">
        <f>SUM(M41:M47)</f>
        <v>76.22</v>
      </c>
      <c r="N48" s="10">
        <f>SUM(N41:N47)</f>
        <v>457.1</v>
      </c>
      <c r="O48" s="9">
        <f>SUM(O41:O47)</f>
        <v>121.39000000000001</v>
      </c>
      <c r="P48" s="9">
        <f>SUM(P41:P47)</f>
        <v>8.01</v>
      </c>
    </row>
    <row r="49" spans="1:16" ht="15" customHeight="1" x14ac:dyDescent="0.25">
      <c r="A49" s="16" t="s">
        <v>31</v>
      </c>
      <c r="B49" s="16"/>
      <c r="C49" s="16"/>
      <c r="D49" s="16"/>
      <c r="E49" s="7">
        <v>68</v>
      </c>
      <c r="F49" s="7">
        <v>54</v>
      </c>
      <c r="G49" s="7">
        <v>191</v>
      </c>
      <c r="H49" s="7">
        <v>1542</v>
      </c>
      <c r="I49" s="9">
        <v>0.68</v>
      </c>
      <c r="J49" s="9">
        <v>31.7</v>
      </c>
      <c r="K49" s="9">
        <v>117.6</v>
      </c>
      <c r="L49" s="8"/>
      <c r="M49" s="9">
        <v>309.89999999999998</v>
      </c>
      <c r="N49" s="9">
        <v>814.32</v>
      </c>
      <c r="O49" s="9">
        <v>180.8</v>
      </c>
      <c r="P49" s="10">
        <v>11.01</v>
      </c>
    </row>
    <row r="50" spans="1:16" x14ac:dyDescent="0.25">
      <c r="A50" s="1"/>
      <c r="B50" s="2"/>
      <c r="C50" s="2"/>
      <c r="D50" s="2"/>
      <c r="E50" s="3" t="s">
        <v>0</v>
      </c>
      <c r="F50" s="34" t="s">
        <v>35</v>
      </c>
      <c r="G50" s="35"/>
      <c r="H50" s="35"/>
      <c r="I50" s="36" t="s">
        <v>2</v>
      </c>
      <c r="J50" s="36"/>
      <c r="K50" s="37" t="s">
        <v>83</v>
      </c>
      <c r="L50" s="37"/>
      <c r="M50" s="37"/>
      <c r="N50" s="37"/>
      <c r="O50" s="37"/>
      <c r="P50" s="37"/>
    </row>
    <row r="51" spans="1:16" ht="15" customHeight="1" x14ac:dyDescent="0.25">
      <c r="A51" s="2"/>
      <c r="B51" s="2"/>
      <c r="C51" s="2"/>
      <c r="D51" s="36" t="s">
        <v>3</v>
      </c>
      <c r="E51" s="36"/>
      <c r="F51" s="4" t="s">
        <v>4</v>
      </c>
      <c r="G51" s="2"/>
      <c r="H51" s="2"/>
      <c r="I51" s="36" t="s">
        <v>5</v>
      </c>
      <c r="J51" s="36"/>
      <c r="K51" s="38" t="s">
        <v>52</v>
      </c>
      <c r="L51" s="38"/>
      <c r="M51" s="38"/>
      <c r="N51" s="38"/>
      <c r="O51" s="38"/>
      <c r="P51" s="38"/>
    </row>
    <row r="52" spans="1:16" x14ac:dyDescent="0.25">
      <c r="A52" s="30" t="s">
        <v>6</v>
      </c>
      <c r="B52" s="30" t="s">
        <v>7</v>
      </c>
      <c r="C52" s="30"/>
      <c r="D52" s="30" t="s">
        <v>8</v>
      </c>
      <c r="E52" s="28" t="s">
        <v>9</v>
      </c>
      <c r="F52" s="28"/>
      <c r="G52" s="28"/>
      <c r="H52" s="30" t="s">
        <v>10</v>
      </c>
      <c r="I52" s="28" t="s">
        <v>11</v>
      </c>
      <c r="J52" s="28"/>
      <c r="K52" s="28"/>
      <c r="L52" s="28"/>
      <c r="M52" s="28" t="s">
        <v>12</v>
      </c>
      <c r="N52" s="28"/>
      <c r="O52" s="28"/>
      <c r="P52" s="28"/>
    </row>
    <row r="53" spans="1:16" x14ac:dyDescent="0.25">
      <c r="A53" s="31"/>
      <c r="B53" s="32"/>
      <c r="C53" s="33"/>
      <c r="D53" s="31"/>
      <c r="E53" s="5" t="s">
        <v>13</v>
      </c>
      <c r="F53" s="5" t="s">
        <v>14</v>
      </c>
      <c r="G53" s="5" t="s">
        <v>15</v>
      </c>
      <c r="H53" s="31"/>
      <c r="I53" s="5" t="s">
        <v>16</v>
      </c>
      <c r="J53" s="5" t="s">
        <v>17</v>
      </c>
      <c r="K53" s="5" t="s">
        <v>18</v>
      </c>
      <c r="L53" s="5" t="s">
        <v>19</v>
      </c>
      <c r="M53" s="5" t="s">
        <v>20</v>
      </c>
      <c r="N53" s="5" t="s">
        <v>21</v>
      </c>
      <c r="O53" s="5" t="s">
        <v>22</v>
      </c>
      <c r="P53" s="5" t="s">
        <v>23</v>
      </c>
    </row>
    <row r="54" spans="1:16" x14ac:dyDescent="0.25">
      <c r="A54" s="6">
        <v>1</v>
      </c>
      <c r="B54" s="29">
        <v>2</v>
      </c>
      <c r="C54" s="29"/>
      <c r="D54" s="6">
        <v>3</v>
      </c>
      <c r="E54" s="6">
        <v>4</v>
      </c>
      <c r="F54" s="6">
        <v>5</v>
      </c>
      <c r="G54" s="6">
        <v>6</v>
      </c>
      <c r="H54" s="6">
        <v>7</v>
      </c>
      <c r="I54" s="6">
        <v>8</v>
      </c>
      <c r="J54" s="6">
        <v>9</v>
      </c>
      <c r="K54" s="6">
        <v>10</v>
      </c>
      <c r="L54" s="6">
        <v>11</v>
      </c>
      <c r="M54" s="6">
        <v>12</v>
      </c>
      <c r="N54" s="6">
        <v>13</v>
      </c>
      <c r="O54" s="6">
        <v>14</v>
      </c>
      <c r="P54" s="6">
        <v>15</v>
      </c>
    </row>
    <row r="55" spans="1:16" ht="15" customHeight="1" x14ac:dyDescent="0.25">
      <c r="A55" s="27" t="s">
        <v>24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</row>
    <row r="56" spans="1:16" ht="15" customHeight="1" x14ac:dyDescent="0.25">
      <c r="A56" s="8">
        <v>56</v>
      </c>
      <c r="B56" s="17" t="s">
        <v>36</v>
      </c>
      <c r="C56" s="17"/>
      <c r="D56" s="7">
        <v>50</v>
      </c>
      <c r="E56" s="7">
        <v>9</v>
      </c>
      <c r="F56" s="7">
        <v>4</v>
      </c>
      <c r="G56" s="7">
        <v>9</v>
      </c>
      <c r="H56" s="7">
        <v>108</v>
      </c>
      <c r="I56" s="9">
        <v>0.05</v>
      </c>
      <c r="J56" s="10">
        <v>0.3</v>
      </c>
      <c r="K56" s="8"/>
      <c r="L56" s="8"/>
      <c r="M56" s="10">
        <v>26.6</v>
      </c>
      <c r="N56" s="9">
        <v>121.66</v>
      </c>
      <c r="O56" s="9">
        <v>17.48</v>
      </c>
      <c r="P56" s="9">
        <v>0.46</v>
      </c>
    </row>
    <row r="57" spans="1:16" ht="15" customHeight="1" x14ac:dyDescent="0.25">
      <c r="A57" s="8">
        <v>94</v>
      </c>
      <c r="B57" s="17" t="s">
        <v>37</v>
      </c>
      <c r="C57" s="17"/>
      <c r="D57" s="7">
        <v>150</v>
      </c>
      <c r="E57" s="7">
        <v>3</v>
      </c>
      <c r="F57" s="7">
        <v>6</v>
      </c>
      <c r="G57" s="7">
        <v>22</v>
      </c>
      <c r="H57" s="7">
        <v>153</v>
      </c>
      <c r="I57" s="9">
        <v>0.17</v>
      </c>
      <c r="J57" s="9">
        <v>26.11</v>
      </c>
      <c r="K57" s="10">
        <v>28.8</v>
      </c>
      <c r="L57" s="8"/>
      <c r="M57" s="9">
        <v>43.14</v>
      </c>
      <c r="N57" s="9">
        <v>98.22</v>
      </c>
      <c r="O57" s="9">
        <v>33.03</v>
      </c>
      <c r="P57" s="10">
        <v>1.2</v>
      </c>
    </row>
    <row r="58" spans="1:16" ht="15.75" customHeight="1" x14ac:dyDescent="0.25">
      <c r="A58" s="8">
        <v>191</v>
      </c>
      <c r="B58" s="17" t="s">
        <v>51</v>
      </c>
      <c r="C58" s="17"/>
      <c r="D58" s="7">
        <v>200</v>
      </c>
      <c r="E58" s="7">
        <v>4</v>
      </c>
      <c r="F58" s="7">
        <v>4</v>
      </c>
      <c r="G58" s="7">
        <v>22</v>
      </c>
      <c r="H58" s="7">
        <v>136</v>
      </c>
      <c r="I58" s="9">
        <v>0.03</v>
      </c>
      <c r="J58" s="9">
        <v>0.38</v>
      </c>
      <c r="K58" s="9">
        <v>15.96</v>
      </c>
      <c r="L58" s="8"/>
      <c r="M58" s="9">
        <v>121.78</v>
      </c>
      <c r="N58" s="9">
        <v>109.42</v>
      </c>
      <c r="O58" s="9">
        <v>29.92</v>
      </c>
      <c r="P58" s="9">
        <v>0.96</v>
      </c>
    </row>
    <row r="59" spans="1:16" ht="24.75" customHeight="1" x14ac:dyDescent="0.25">
      <c r="A59" s="8"/>
      <c r="B59" s="17" t="s">
        <v>86</v>
      </c>
      <c r="C59" s="17"/>
      <c r="D59" s="7">
        <v>30</v>
      </c>
      <c r="E59" s="7">
        <v>2</v>
      </c>
      <c r="F59" s="8"/>
      <c r="G59" s="7">
        <v>14</v>
      </c>
      <c r="H59" s="7">
        <v>71</v>
      </c>
      <c r="I59" s="9">
        <v>0.05</v>
      </c>
      <c r="J59" s="8"/>
      <c r="K59" s="8"/>
      <c r="L59" s="8"/>
      <c r="M59" s="10">
        <v>6.9</v>
      </c>
      <c r="N59" s="10">
        <v>26.1</v>
      </c>
      <c r="O59" s="10">
        <v>9.9</v>
      </c>
      <c r="P59" s="10">
        <v>0.6</v>
      </c>
    </row>
    <row r="60" spans="1:16" ht="15" customHeight="1" x14ac:dyDescent="0.25">
      <c r="A60" s="8"/>
      <c r="B60" s="17" t="s">
        <v>87</v>
      </c>
      <c r="C60" s="17"/>
      <c r="D60" s="7">
        <v>150</v>
      </c>
      <c r="E60" s="7">
        <v>1</v>
      </c>
      <c r="F60" s="8"/>
      <c r="G60" s="7">
        <v>7</v>
      </c>
      <c r="H60" s="7">
        <v>34</v>
      </c>
      <c r="I60" s="9">
        <v>0.05</v>
      </c>
      <c r="J60" s="10">
        <v>34.200000000000003</v>
      </c>
      <c r="K60" s="8"/>
      <c r="L60" s="8"/>
      <c r="M60" s="10">
        <v>31.5</v>
      </c>
      <c r="N60" s="10">
        <v>15.3</v>
      </c>
      <c r="O60" s="10">
        <v>9.9</v>
      </c>
      <c r="P60" s="9">
        <v>0.09</v>
      </c>
    </row>
    <row r="61" spans="1:16" x14ac:dyDescent="0.25">
      <c r="A61" s="16" t="s">
        <v>27</v>
      </c>
      <c r="B61" s="16"/>
      <c r="C61" s="16"/>
      <c r="D61" s="16"/>
      <c r="E61" s="7">
        <f t="shared" ref="E61:K61" si="4">SUM(E56:E60)</f>
        <v>19</v>
      </c>
      <c r="F61" s="7">
        <f t="shared" si="4"/>
        <v>14</v>
      </c>
      <c r="G61" s="7">
        <f t="shared" si="4"/>
        <v>74</v>
      </c>
      <c r="H61" s="7">
        <f t="shared" si="4"/>
        <v>502</v>
      </c>
      <c r="I61" s="9">
        <f t="shared" si="4"/>
        <v>0.35</v>
      </c>
      <c r="J61" s="9">
        <f t="shared" si="4"/>
        <v>60.99</v>
      </c>
      <c r="K61" s="9">
        <f t="shared" si="4"/>
        <v>44.760000000000005</v>
      </c>
      <c r="L61" s="8"/>
      <c r="M61" s="9">
        <f>SUM(M56:M60)</f>
        <v>229.92000000000002</v>
      </c>
      <c r="N61" s="10">
        <f>SUM(N56:N60)</f>
        <v>370.70000000000005</v>
      </c>
      <c r="O61" s="9">
        <f>SUM(O56:O60)</f>
        <v>100.23000000000002</v>
      </c>
      <c r="P61" s="9">
        <f>SUM(P56:P60)</f>
        <v>3.31</v>
      </c>
    </row>
    <row r="62" spans="1:16" ht="15" customHeight="1" x14ac:dyDescent="0.25">
      <c r="A62" s="27" t="s">
        <v>28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</row>
    <row r="63" spans="1:16" ht="14.25" customHeight="1" x14ac:dyDescent="0.25">
      <c r="A63" s="8">
        <v>33</v>
      </c>
      <c r="B63" s="17" t="s">
        <v>68</v>
      </c>
      <c r="C63" s="17"/>
      <c r="D63" s="8">
        <v>250</v>
      </c>
      <c r="E63" s="7">
        <v>13</v>
      </c>
      <c r="F63" s="7">
        <v>9</v>
      </c>
      <c r="G63" s="7">
        <v>9</v>
      </c>
      <c r="H63" s="7">
        <v>171</v>
      </c>
      <c r="I63" s="10">
        <v>0.1</v>
      </c>
      <c r="J63" s="9">
        <v>17.47</v>
      </c>
      <c r="K63" s="9">
        <v>7.62</v>
      </c>
      <c r="L63" s="8"/>
      <c r="M63" s="9">
        <v>30.07</v>
      </c>
      <c r="N63" s="9">
        <v>155.44999999999999</v>
      </c>
      <c r="O63" s="9">
        <v>30.18</v>
      </c>
      <c r="P63" s="9">
        <v>2.4300000000000002</v>
      </c>
    </row>
    <row r="64" spans="1:16" ht="13.5" customHeight="1" x14ac:dyDescent="0.25">
      <c r="A64" s="8">
        <v>88</v>
      </c>
      <c r="B64" s="17" t="s">
        <v>84</v>
      </c>
      <c r="C64" s="17"/>
      <c r="D64" s="8">
        <v>50</v>
      </c>
      <c r="E64" s="7">
        <v>16</v>
      </c>
      <c r="F64" s="7">
        <v>16</v>
      </c>
      <c r="G64" s="7">
        <v>19</v>
      </c>
      <c r="H64" s="7">
        <v>287</v>
      </c>
      <c r="I64" s="10">
        <v>0.2</v>
      </c>
      <c r="J64" s="9">
        <v>22.12</v>
      </c>
      <c r="K64" s="9">
        <v>51.16</v>
      </c>
      <c r="L64" s="8"/>
      <c r="M64" s="9">
        <v>44.56</v>
      </c>
      <c r="N64" s="9">
        <v>197.58</v>
      </c>
      <c r="O64" s="9">
        <v>49.19</v>
      </c>
      <c r="P64" s="9">
        <v>2.12</v>
      </c>
    </row>
    <row r="65" spans="1:16" s="15" customFormat="1" ht="13.5" customHeight="1" x14ac:dyDescent="0.25">
      <c r="A65" s="12">
        <v>137</v>
      </c>
      <c r="B65" s="24" t="s">
        <v>26</v>
      </c>
      <c r="C65" s="25"/>
      <c r="D65" s="12">
        <v>100</v>
      </c>
      <c r="E65" s="11">
        <v>3.7</v>
      </c>
      <c r="F65" s="11">
        <v>2.8</v>
      </c>
      <c r="G65" s="11">
        <v>22.3</v>
      </c>
      <c r="H65" s="11">
        <v>131</v>
      </c>
      <c r="I65" s="14">
        <v>0.04</v>
      </c>
      <c r="J65" s="13">
        <v>0</v>
      </c>
      <c r="K65" s="13">
        <v>0.6</v>
      </c>
      <c r="L65" s="12"/>
      <c r="M65" s="13">
        <v>6.2</v>
      </c>
      <c r="N65" s="13">
        <v>27</v>
      </c>
      <c r="O65" s="13">
        <v>4.8</v>
      </c>
      <c r="P65" s="13">
        <v>27</v>
      </c>
    </row>
    <row r="66" spans="1:16" ht="15" customHeight="1" x14ac:dyDescent="0.25">
      <c r="A66" s="8">
        <v>149</v>
      </c>
      <c r="B66" s="22" t="s">
        <v>57</v>
      </c>
      <c r="C66" s="23"/>
      <c r="D66" s="7">
        <v>20</v>
      </c>
      <c r="E66" s="7">
        <v>0.2</v>
      </c>
      <c r="F66" s="7">
        <v>0.9</v>
      </c>
      <c r="G66" s="7">
        <v>1.2</v>
      </c>
      <c r="H66" s="7">
        <v>14</v>
      </c>
      <c r="I66" s="9">
        <v>5.0000000000000001E-3</v>
      </c>
      <c r="J66" s="8">
        <v>0.4</v>
      </c>
      <c r="K66" s="10">
        <v>4.3</v>
      </c>
      <c r="L66" s="8"/>
      <c r="M66" s="7">
        <v>1.02</v>
      </c>
      <c r="N66" s="9">
        <v>5.8</v>
      </c>
      <c r="O66" s="10">
        <v>1.4</v>
      </c>
      <c r="P66" s="9">
        <v>0.6</v>
      </c>
    </row>
    <row r="67" spans="1:16" ht="14.25" customHeight="1" x14ac:dyDescent="0.25">
      <c r="A67" s="8">
        <v>184</v>
      </c>
      <c r="B67" s="17" t="s">
        <v>75</v>
      </c>
      <c r="C67" s="17"/>
      <c r="D67" s="7">
        <v>200</v>
      </c>
      <c r="E67" s="8"/>
      <c r="F67" s="8"/>
      <c r="G67" s="7">
        <v>16</v>
      </c>
      <c r="H67" s="7">
        <v>69</v>
      </c>
      <c r="I67" s="9">
        <v>0.01</v>
      </c>
      <c r="J67" s="7">
        <v>5</v>
      </c>
      <c r="K67" s="8"/>
      <c r="L67" s="8"/>
      <c r="M67" s="9">
        <v>9.08</v>
      </c>
      <c r="N67" s="9">
        <v>12.43</v>
      </c>
      <c r="O67" s="9">
        <v>4.59</v>
      </c>
      <c r="P67" s="9">
        <v>0.74</v>
      </c>
    </row>
    <row r="68" spans="1:16" ht="21.75" customHeight="1" x14ac:dyDescent="0.25">
      <c r="A68" s="9"/>
      <c r="B68" s="17" t="s">
        <v>88</v>
      </c>
      <c r="C68" s="17"/>
      <c r="D68" s="7">
        <v>50</v>
      </c>
      <c r="E68" s="7">
        <v>2</v>
      </c>
      <c r="F68" s="8"/>
      <c r="G68" s="7">
        <v>12</v>
      </c>
      <c r="H68" s="7">
        <v>59</v>
      </c>
      <c r="I68" s="9">
        <v>0.04</v>
      </c>
      <c r="J68" s="8"/>
      <c r="K68" s="8"/>
      <c r="L68" s="8"/>
      <c r="M68" s="9">
        <v>5.75</v>
      </c>
      <c r="N68" s="9">
        <v>21.75</v>
      </c>
      <c r="O68" s="9">
        <v>8.25</v>
      </c>
      <c r="P68" s="10">
        <v>0.5</v>
      </c>
    </row>
    <row r="69" spans="1:16" x14ac:dyDescent="0.25">
      <c r="A69" s="16" t="s">
        <v>30</v>
      </c>
      <c r="B69" s="16"/>
      <c r="C69" s="16"/>
      <c r="D69" s="16"/>
      <c r="E69" s="7">
        <f t="shared" ref="E69:K69" si="5">SUM(E63:E68)</f>
        <v>34.900000000000006</v>
      </c>
      <c r="F69" s="7">
        <f t="shared" si="5"/>
        <v>28.7</v>
      </c>
      <c r="G69" s="7">
        <f t="shared" si="5"/>
        <v>79.5</v>
      </c>
      <c r="H69" s="7">
        <f t="shared" si="5"/>
        <v>731</v>
      </c>
      <c r="I69" s="9">
        <f t="shared" si="5"/>
        <v>0.39500000000000002</v>
      </c>
      <c r="J69" s="9">
        <f t="shared" si="5"/>
        <v>44.99</v>
      </c>
      <c r="K69" s="9">
        <f t="shared" si="5"/>
        <v>63.679999999999993</v>
      </c>
      <c r="L69" s="8"/>
      <c r="M69" s="9">
        <f>SUM(M63:M68)</f>
        <v>96.679999999999993</v>
      </c>
      <c r="N69" s="9">
        <f>SUM(N63:N68)</f>
        <v>420.01</v>
      </c>
      <c r="O69" s="9">
        <f>SUM(O63:O68)</f>
        <v>98.410000000000011</v>
      </c>
      <c r="P69" s="9">
        <f>SUM(P63:P68)</f>
        <v>33.39</v>
      </c>
    </row>
    <row r="70" spans="1:16" ht="15" customHeight="1" x14ac:dyDescent="0.25">
      <c r="A70" s="16" t="s">
        <v>31</v>
      </c>
      <c r="B70" s="16"/>
      <c r="C70" s="16"/>
      <c r="D70" s="16"/>
      <c r="E70" s="7">
        <v>54</v>
      </c>
      <c r="F70" s="7">
        <v>43</v>
      </c>
      <c r="G70" s="7">
        <v>154</v>
      </c>
      <c r="H70" s="7">
        <v>1233</v>
      </c>
      <c r="I70" s="9">
        <v>0.75</v>
      </c>
      <c r="J70" s="9">
        <v>106</v>
      </c>
      <c r="K70" s="9">
        <v>108.7</v>
      </c>
      <c r="L70" s="8"/>
      <c r="M70" s="9">
        <v>326.60000000000002</v>
      </c>
      <c r="N70" s="9">
        <v>790.7</v>
      </c>
      <c r="O70" s="9">
        <v>198.64</v>
      </c>
      <c r="P70" s="9">
        <v>36.700000000000003</v>
      </c>
    </row>
    <row r="71" spans="1:16" x14ac:dyDescent="0.25">
      <c r="A71" s="1"/>
      <c r="B71" s="2"/>
      <c r="C71" s="2"/>
      <c r="D71" s="2"/>
      <c r="E71" s="3" t="s">
        <v>0</v>
      </c>
      <c r="F71" s="34" t="s">
        <v>38</v>
      </c>
      <c r="G71" s="35"/>
      <c r="H71" s="35"/>
      <c r="I71" s="36" t="s">
        <v>2</v>
      </c>
      <c r="J71" s="36"/>
      <c r="K71" s="37" t="s">
        <v>83</v>
      </c>
      <c r="L71" s="37"/>
      <c r="M71" s="37"/>
      <c r="N71" s="37"/>
      <c r="O71" s="37"/>
      <c r="P71" s="37"/>
    </row>
    <row r="72" spans="1:16" ht="15" customHeight="1" x14ac:dyDescent="0.25">
      <c r="A72" s="2"/>
      <c r="B72" s="2"/>
      <c r="C72" s="2"/>
      <c r="D72" s="36" t="s">
        <v>3</v>
      </c>
      <c r="E72" s="36"/>
      <c r="F72" s="4" t="s">
        <v>4</v>
      </c>
      <c r="G72" s="2"/>
      <c r="H72" s="2"/>
      <c r="I72" s="36" t="s">
        <v>5</v>
      </c>
      <c r="J72" s="36"/>
      <c r="K72" s="38" t="s">
        <v>52</v>
      </c>
      <c r="L72" s="38"/>
      <c r="M72" s="38"/>
      <c r="N72" s="38"/>
      <c r="O72" s="38"/>
      <c r="P72" s="38"/>
    </row>
    <row r="73" spans="1:16" x14ac:dyDescent="0.25">
      <c r="A73" s="30" t="s">
        <v>6</v>
      </c>
      <c r="B73" s="30" t="s">
        <v>7</v>
      </c>
      <c r="C73" s="30"/>
      <c r="D73" s="30" t="s">
        <v>8</v>
      </c>
      <c r="E73" s="28" t="s">
        <v>9</v>
      </c>
      <c r="F73" s="28"/>
      <c r="G73" s="28"/>
      <c r="H73" s="30" t="s">
        <v>10</v>
      </c>
      <c r="I73" s="28" t="s">
        <v>11</v>
      </c>
      <c r="J73" s="28"/>
      <c r="K73" s="28"/>
      <c r="L73" s="28"/>
      <c r="M73" s="28" t="s">
        <v>12</v>
      </c>
      <c r="N73" s="28"/>
      <c r="O73" s="28"/>
      <c r="P73" s="28"/>
    </row>
    <row r="74" spans="1:16" x14ac:dyDescent="0.25">
      <c r="A74" s="31"/>
      <c r="B74" s="32"/>
      <c r="C74" s="33"/>
      <c r="D74" s="31"/>
      <c r="E74" s="5" t="s">
        <v>13</v>
      </c>
      <c r="F74" s="5" t="s">
        <v>14</v>
      </c>
      <c r="G74" s="5" t="s">
        <v>15</v>
      </c>
      <c r="H74" s="31"/>
      <c r="I74" s="5" t="s">
        <v>16</v>
      </c>
      <c r="J74" s="5" t="s">
        <v>17</v>
      </c>
      <c r="K74" s="5" t="s">
        <v>18</v>
      </c>
      <c r="L74" s="5" t="s">
        <v>19</v>
      </c>
      <c r="M74" s="5" t="s">
        <v>20</v>
      </c>
      <c r="N74" s="5" t="s">
        <v>21</v>
      </c>
      <c r="O74" s="5" t="s">
        <v>22</v>
      </c>
      <c r="P74" s="5" t="s">
        <v>23</v>
      </c>
    </row>
    <row r="75" spans="1:16" x14ac:dyDescent="0.25">
      <c r="A75" s="6">
        <v>1</v>
      </c>
      <c r="B75" s="29">
        <v>2</v>
      </c>
      <c r="C75" s="29"/>
      <c r="D75" s="6">
        <v>3</v>
      </c>
      <c r="E75" s="6">
        <v>4</v>
      </c>
      <c r="F75" s="6">
        <v>5</v>
      </c>
      <c r="G75" s="6">
        <v>6</v>
      </c>
      <c r="H75" s="6">
        <v>7</v>
      </c>
      <c r="I75" s="6">
        <v>8</v>
      </c>
      <c r="J75" s="6">
        <v>9</v>
      </c>
      <c r="K75" s="6">
        <v>10</v>
      </c>
      <c r="L75" s="6">
        <v>11</v>
      </c>
      <c r="M75" s="6">
        <v>12</v>
      </c>
      <c r="N75" s="6">
        <v>13</v>
      </c>
      <c r="O75" s="6">
        <v>14</v>
      </c>
      <c r="P75" s="6">
        <v>15</v>
      </c>
    </row>
    <row r="76" spans="1:16" ht="15" customHeight="1" x14ac:dyDescent="0.25">
      <c r="A76" s="27" t="s">
        <v>24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1:16" ht="15" customHeight="1" x14ac:dyDescent="0.25">
      <c r="A77" s="7"/>
      <c r="B77" s="17" t="s">
        <v>25</v>
      </c>
      <c r="C77" s="17"/>
      <c r="D77" s="7">
        <v>10</v>
      </c>
      <c r="E77" s="7">
        <v>3</v>
      </c>
      <c r="F77" s="7">
        <v>3</v>
      </c>
      <c r="G77" s="8"/>
      <c r="H77" s="7">
        <v>36</v>
      </c>
      <c r="I77" s="8"/>
      <c r="J77" s="9">
        <v>7.0000000000000007E-2</v>
      </c>
      <c r="K77" s="7">
        <v>21</v>
      </c>
      <c r="L77" s="8"/>
      <c r="M77" s="7">
        <v>100</v>
      </c>
      <c r="N77" s="7">
        <v>60</v>
      </c>
      <c r="O77" s="10">
        <v>5.5</v>
      </c>
      <c r="P77" s="9">
        <v>7.0000000000000007E-2</v>
      </c>
    </row>
    <row r="78" spans="1:16" x14ac:dyDescent="0.25">
      <c r="A78" s="7">
        <v>85</v>
      </c>
      <c r="B78" s="17" t="s">
        <v>63</v>
      </c>
      <c r="C78" s="17"/>
      <c r="D78" s="8">
        <v>60</v>
      </c>
      <c r="E78" s="7">
        <v>5</v>
      </c>
      <c r="F78" s="7">
        <v>7</v>
      </c>
      <c r="G78" s="7">
        <v>25</v>
      </c>
      <c r="H78" s="7">
        <v>185</v>
      </c>
      <c r="I78" s="9">
        <v>0.09</v>
      </c>
      <c r="J78" s="9">
        <v>1.19</v>
      </c>
      <c r="K78" s="9">
        <v>38.36</v>
      </c>
      <c r="L78" s="8"/>
      <c r="M78" s="9">
        <v>115.25</v>
      </c>
      <c r="N78" s="9">
        <v>127.44</v>
      </c>
      <c r="O78" s="9">
        <v>27.82</v>
      </c>
      <c r="P78" s="9">
        <v>0.52</v>
      </c>
    </row>
    <row r="79" spans="1:16" ht="15" customHeight="1" x14ac:dyDescent="0.25">
      <c r="A79" s="7">
        <v>113</v>
      </c>
      <c r="B79" s="17" t="s">
        <v>64</v>
      </c>
      <c r="C79" s="17"/>
      <c r="D79" s="7">
        <v>100</v>
      </c>
      <c r="E79" s="7">
        <v>5</v>
      </c>
      <c r="F79" s="7">
        <v>10</v>
      </c>
      <c r="G79" s="7">
        <v>38</v>
      </c>
      <c r="H79" s="7">
        <v>256</v>
      </c>
      <c r="I79" s="8"/>
      <c r="J79" s="8"/>
      <c r="K79" s="8"/>
      <c r="L79" s="8"/>
      <c r="M79" s="8"/>
      <c r="N79" s="8"/>
      <c r="O79" s="8"/>
      <c r="P79" s="8"/>
    </row>
    <row r="80" spans="1:16" ht="15" customHeight="1" x14ac:dyDescent="0.25">
      <c r="A80" s="7">
        <v>149</v>
      </c>
      <c r="B80" s="22" t="s">
        <v>57</v>
      </c>
      <c r="C80" s="23"/>
      <c r="D80" s="7">
        <v>20</v>
      </c>
      <c r="E80" s="7">
        <v>0.2</v>
      </c>
      <c r="F80" s="7">
        <v>0.9</v>
      </c>
      <c r="G80" s="7">
        <v>1.2</v>
      </c>
      <c r="H80" s="7">
        <v>14</v>
      </c>
      <c r="I80" s="9">
        <v>5.0000000000000001E-3</v>
      </c>
      <c r="J80" s="8">
        <v>0.4</v>
      </c>
      <c r="K80" s="10">
        <v>4.3</v>
      </c>
      <c r="L80" s="8"/>
      <c r="M80" s="7">
        <v>1.02</v>
      </c>
      <c r="N80" s="9">
        <v>5.8</v>
      </c>
      <c r="O80" s="10">
        <v>1.4</v>
      </c>
      <c r="P80" s="9">
        <v>0.6</v>
      </c>
    </row>
    <row r="81" spans="1:16" ht="17.25" customHeight="1" x14ac:dyDescent="0.25">
      <c r="A81" s="7">
        <v>186</v>
      </c>
      <c r="B81" s="17" t="s">
        <v>54</v>
      </c>
      <c r="C81" s="17"/>
      <c r="D81" s="7">
        <v>200</v>
      </c>
      <c r="E81" s="8"/>
      <c r="F81" s="8"/>
      <c r="G81" s="7">
        <v>15</v>
      </c>
      <c r="H81" s="7">
        <v>62</v>
      </c>
      <c r="I81" s="8"/>
      <c r="J81" s="10"/>
      <c r="K81" s="8"/>
      <c r="L81" s="8"/>
      <c r="M81" s="9">
        <v>3.25</v>
      </c>
      <c r="N81" s="9">
        <v>1.54</v>
      </c>
      <c r="O81" s="9">
        <v>0.84</v>
      </c>
      <c r="P81" s="9">
        <v>0.09</v>
      </c>
    </row>
    <row r="82" spans="1:16" ht="25.5" customHeight="1" x14ac:dyDescent="0.25">
      <c r="A82" s="9"/>
      <c r="B82" s="17" t="s">
        <v>86</v>
      </c>
      <c r="C82" s="17"/>
      <c r="D82" s="7">
        <v>30</v>
      </c>
      <c r="E82" s="7">
        <v>2</v>
      </c>
      <c r="F82" s="8"/>
      <c r="G82" s="7">
        <v>14</v>
      </c>
      <c r="H82" s="7">
        <v>71</v>
      </c>
      <c r="I82" s="9">
        <v>0.05</v>
      </c>
      <c r="J82" s="8"/>
      <c r="K82" s="8"/>
      <c r="L82" s="8"/>
      <c r="M82" s="10">
        <v>6.9</v>
      </c>
      <c r="N82" s="10">
        <v>26.1</v>
      </c>
      <c r="O82" s="10">
        <v>9.9</v>
      </c>
      <c r="P82" s="10">
        <v>0.6</v>
      </c>
    </row>
    <row r="83" spans="1:16" x14ac:dyDescent="0.25">
      <c r="A83" s="16" t="s">
        <v>27</v>
      </c>
      <c r="B83" s="16"/>
      <c r="C83" s="16"/>
      <c r="D83" s="16"/>
      <c r="E83" s="7">
        <f t="shared" ref="E83:K83" si="6">SUM(E77:E82)</f>
        <v>15.2</v>
      </c>
      <c r="F83" s="7">
        <f t="shared" si="6"/>
        <v>20.9</v>
      </c>
      <c r="G83" s="7">
        <f t="shared" si="6"/>
        <v>93.2</v>
      </c>
      <c r="H83" s="7">
        <f t="shared" si="6"/>
        <v>624</v>
      </c>
      <c r="I83" s="9">
        <f t="shared" si="6"/>
        <v>0.14500000000000002</v>
      </c>
      <c r="J83" s="9">
        <f t="shared" si="6"/>
        <v>1.6600000000000001</v>
      </c>
      <c r="K83" s="9">
        <f t="shared" si="6"/>
        <v>63.66</v>
      </c>
      <c r="L83" s="8"/>
      <c r="M83" s="10">
        <f>SUM(M77:M82)</f>
        <v>226.42000000000002</v>
      </c>
      <c r="N83" s="9">
        <f>SUM(N77:N82)</f>
        <v>220.88</v>
      </c>
      <c r="O83" s="9">
        <f>SUM(O77:O82)</f>
        <v>45.46</v>
      </c>
      <c r="P83" s="9">
        <f>SUM(P77:P82)</f>
        <v>1.88</v>
      </c>
    </row>
    <row r="84" spans="1:16" ht="15" customHeight="1" x14ac:dyDescent="0.25">
      <c r="A84" s="27" t="s">
        <v>28</v>
      </c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</row>
    <row r="85" spans="1:16" ht="13.5" customHeight="1" x14ac:dyDescent="0.25">
      <c r="A85" s="8">
        <v>10</v>
      </c>
      <c r="B85" s="17" t="s">
        <v>39</v>
      </c>
      <c r="C85" s="17"/>
      <c r="D85" s="7">
        <v>60</v>
      </c>
      <c r="E85" s="7">
        <v>1</v>
      </c>
      <c r="F85" s="7">
        <v>6</v>
      </c>
      <c r="G85" s="7">
        <v>5</v>
      </c>
      <c r="H85" s="7">
        <v>80</v>
      </c>
      <c r="I85" s="9">
        <v>0.03</v>
      </c>
      <c r="J85" s="9">
        <v>2.64</v>
      </c>
      <c r="K85" s="8"/>
      <c r="L85" s="8"/>
      <c r="M85" s="9">
        <v>14.31</v>
      </c>
      <c r="N85" s="9">
        <v>29.16</v>
      </c>
      <c r="O85" s="9">
        <v>20.059999999999999</v>
      </c>
      <c r="P85" s="9">
        <v>0.38</v>
      </c>
    </row>
    <row r="86" spans="1:16" ht="15.75" customHeight="1" x14ac:dyDescent="0.25">
      <c r="A86" s="8">
        <v>34</v>
      </c>
      <c r="B86" s="17" t="s">
        <v>69</v>
      </c>
      <c r="C86" s="17"/>
      <c r="D86" s="8">
        <v>250</v>
      </c>
      <c r="E86" s="7">
        <v>14</v>
      </c>
      <c r="F86" s="7">
        <v>9</v>
      </c>
      <c r="G86" s="7">
        <v>14</v>
      </c>
      <c r="H86" s="7">
        <v>196</v>
      </c>
      <c r="I86" s="10">
        <v>0.1</v>
      </c>
      <c r="J86" s="9">
        <v>24.92</v>
      </c>
      <c r="K86" s="9">
        <v>7.63</v>
      </c>
      <c r="L86" s="8"/>
      <c r="M86" s="9">
        <v>46.02</v>
      </c>
      <c r="N86" s="9">
        <v>173.75</v>
      </c>
      <c r="O86" s="9">
        <v>39.96</v>
      </c>
      <c r="P86" s="10">
        <v>3.1</v>
      </c>
    </row>
    <row r="87" spans="1:16" ht="15" customHeight="1" x14ac:dyDescent="0.25">
      <c r="A87" s="8">
        <v>65</v>
      </c>
      <c r="B87" s="17" t="s">
        <v>40</v>
      </c>
      <c r="C87" s="17"/>
      <c r="D87" s="8" t="s">
        <v>70</v>
      </c>
      <c r="E87" s="7">
        <v>11</v>
      </c>
      <c r="F87" s="7">
        <v>14</v>
      </c>
      <c r="G87" s="7">
        <v>17</v>
      </c>
      <c r="H87" s="7">
        <v>236</v>
      </c>
      <c r="I87" s="9">
        <v>0.15</v>
      </c>
      <c r="J87" s="10">
        <v>21.2</v>
      </c>
      <c r="K87" s="8"/>
      <c r="L87" s="8"/>
      <c r="M87" s="10">
        <v>17.3</v>
      </c>
      <c r="N87" s="9">
        <v>152.04</v>
      </c>
      <c r="O87" s="7">
        <v>35</v>
      </c>
      <c r="P87" s="9">
        <v>2.27</v>
      </c>
    </row>
    <row r="88" spans="1:16" ht="15" customHeight="1" x14ac:dyDescent="0.25">
      <c r="A88" s="8">
        <v>195</v>
      </c>
      <c r="B88" s="17" t="s">
        <v>65</v>
      </c>
      <c r="C88" s="17"/>
      <c r="D88" s="7">
        <v>200</v>
      </c>
      <c r="E88" s="7">
        <v>1</v>
      </c>
      <c r="F88" s="8"/>
      <c r="G88" s="7">
        <v>25</v>
      </c>
      <c r="H88" s="7">
        <v>108</v>
      </c>
      <c r="I88" s="9">
        <v>0.03</v>
      </c>
      <c r="J88" s="7">
        <v>1</v>
      </c>
      <c r="K88" s="8"/>
      <c r="L88" s="8"/>
      <c r="M88" s="9">
        <v>41.86</v>
      </c>
      <c r="N88" s="7">
        <v>38</v>
      </c>
      <c r="O88" s="9">
        <v>27.25</v>
      </c>
      <c r="P88" s="9">
        <v>0.84</v>
      </c>
    </row>
    <row r="89" spans="1:16" ht="14.25" customHeight="1" x14ac:dyDescent="0.25">
      <c r="A89" s="8"/>
      <c r="B89" s="17" t="s">
        <v>71</v>
      </c>
      <c r="C89" s="17"/>
      <c r="D89" s="7">
        <v>50</v>
      </c>
      <c r="E89" s="7">
        <v>2</v>
      </c>
      <c r="F89" s="8"/>
      <c r="G89" s="7">
        <v>12</v>
      </c>
      <c r="H89" s="7">
        <v>59</v>
      </c>
      <c r="I89" s="9">
        <v>0.04</v>
      </c>
      <c r="J89" s="8"/>
      <c r="K89" s="8"/>
      <c r="L89" s="8"/>
      <c r="M89" s="9">
        <v>5.75</v>
      </c>
      <c r="N89" s="9">
        <v>21.75</v>
      </c>
      <c r="O89" s="9">
        <v>8.25</v>
      </c>
      <c r="P89" s="10">
        <v>0.5</v>
      </c>
    </row>
    <row r="90" spans="1:16" x14ac:dyDescent="0.25">
      <c r="A90" s="16" t="s">
        <v>30</v>
      </c>
      <c r="B90" s="16"/>
      <c r="C90" s="16"/>
      <c r="D90" s="16"/>
      <c r="E90" s="7">
        <f t="shared" ref="E90:K90" si="7">SUM(E85:E89)</f>
        <v>29</v>
      </c>
      <c r="F90" s="7">
        <f t="shared" si="7"/>
        <v>29</v>
      </c>
      <c r="G90" s="7">
        <f t="shared" si="7"/>
        <v>73</v>
      </c>
      <c r="H90" s="7">
        <f t="shared" si="7"/>
        <v>679</v>
      </c>
      <c r="I90" s="9">
        <f t="shared" si="7"/>
        <v>0.35000000000000003</v>
      </c>
      <c r="J90" s="9">
        <f t="shared" si="7"/>
        <v>49.760000000000005</v>
      </c>
      <c r="K90" s="9">
        <f t="shared" si="7"/>
        <v>7.63</v>
      </c>
      <c r="L90" s="8"/>
      <c r="M90" s="9">
        <f>SUM(M85:M89)</f>
        <v>125.24000000000001</v>
      </c>
      <c r="N90" s="10">
        <f>SUM(N85:N89)</f>
        <v>414.7</v>
      </c>
      <c r="O90" s="9">
        <f>SUM(O85:O89)</f>
        <v>130.51999999999998</v>
      </c>
      <c r="P90" s="9">
        <f>SUM(P85:P89)</f>
        <v>7.09</v>
      </c>
    </row>
    <row r="91" spans="1:16" ht="15" customHeight="1" x14ac:dyDescent="0.25">
      <c r="A91" s="16" t="s">
        <v>31</v>
      </c>
      <c r="B91" s="16"/>
      <c r="C91" s="16"/>
      <c r="D91" s="16"/>
      <c r="E91" s="7">
        <f>E83+E90</f>
        <v>44.2</v>
      </c>
      <c r="F91" s="7">
        <f t="shared" ref="F91:P91" si="8">F83+F90</f>
        <v>49.9</v>
      </c>
      <c r="G91" s="7">
        <f t="shared" si="8"/>
        <v>166.2</v>
      </c>
      <c r="H91" s="7">
        <f t="shared" si="8"/>
        <v>1303</v>
      </c>
      <c r="I91" s="7">
        <f t="shared" si="8"/>
        <v>0.49500000000000005</v>
      </c>
      <c r="J91" s="7">
        <f t="shared" si="8"/>
        <v>51.42</v>
      </c>
      <c r="K91" s="7">
        <f t="shared" si="8"/>
        <v>71.289999999999992</v>
      </c>
      <c r="L91" s="7">
        <f t="shared" si="8"/>
        <v>0</v>
      </c>
      <c r="M91" s="7">
        <f t="shared" si="8"/>
        <v>351.66</v>
      </c>
      <c r="N91" s="7">
        <f t="shared" si="8"/>
        <v>635.57999999999993</v>
      </c>
      <c r="O91" s="7">
        <f t="shared" si="8"/>
        <v>175.98</v>
      </c>
      <c r="P91" s="7">
        <f t="shared" si="8"/>
        <v>8.9699999999999989</v>
      </c>
    </row>
    <row r="92" spans="1:16" x14ac:dyDescent="0.25">
      <c r="A92" s="1"/>
      <c r="B92" s="2"/>
      <c r="C92" s="2"/>
      <c r="D92" s="2"/>
      <c r="E92" s="3" t="s">
        <v>0</v>
      </c>
      <c r="F92" s="34" t="s">
        <v>41</v>
      </c>
      <c r="G92" s="35"/>
      <c r="H92" s="35"/>
      <c r="I92" s="36" t="s">
        <v>2</v>
      </c>
      <c r="J92" s="36"/>
      <c r="K92" s="37" t="s">
        <v>83</v>
      </c>
      <c r="L92" s="37"/>
      <c r="M92" s="37"/>
      <c r="N92" s="37"/>
      <c r="O92" s="37"/>
      <c r="P92" s="37"/>
    </row>
    <row r="93" spans="1:16" ht="15" customHeight="1" x14ac:dyDescent="0.25">
      <c r="A93" s="2"/>
      <c r="B93" s="2"/>
      <c r="C93" s="2"/>
      <c r="D93" s="36" t="s">
        <v>3</v>
      </c>
      <c r="E93" s="36"/>
      <c r="F93" s="4" t="s">
        <v>4</v>
      </c>
      <c r="G93" s="2"/>
      <c r="H93" s="2"/>
      <c r="I93" s="36" t="s">
        <v>5</v>
      </c>
      <c r="J93" s="36"/>
      <c r="K93" s="38" t="s">
        <v>52</v>
      </c>
      <c r="L93" s="38"/>
      <c r="M93" s="38"/>
      <c r="N93" s="38"/>
      <c r="O93" s="38"/>
      <c r="P93" s="38"/>
    </row>
    <row r="94" spans="1:16" x14ac:dyDescent="0.25">
      <c r="A94" s="30" t="s">
        <v>6</v>
      </c>
      <c r="B94" s="30" t="s">
        <v>7</v>
      </c>
      <c r="C94" s="30"/>
      <c r="D94" s="30" t="s">
        <v>8</v>
      </c>
      <c r="E94" s="28" t="s">
        <v>9</v>
      </c>
      <c r="F94" s="28"/>
      <c r="G94" s="28"/>
      <c r="H94" s="30" t="s">
        <v>10</v>
      </c>
      <c r="I94" s="28" t="s">
        <v>11</v>
      </c>
      <c r="J94" s="28"/>
      <c r="K94" s="28"/>
      <c r="L94" s="28"/>
      <c r="M94" s="28" t="s">
        <v>12</v>
      </c>
      <c r="N94" s="28"/>
      <c r="O94" s="28"/>
      <c r="P94" s="28"/>
    </row>
    <row r="95" spans="1:16" x14ac:dyDescent="0.25">
      <c r="A95" s="31"/>
      <c r="B95" s="32"/>
      <c r="C95" s="33"/>
      <c r="D95" s="31"/>
      <c r="E95" s="5" t="s">
        <v>13</v>
      </c>
      <c r="F95" s="5" t="s">
        <v>14</v>
      </c>
      <c r="G95" s="5" t="s">
        <v>15</v>
      </c>
      <c r="H95" s="31"/>
      <c r="I95" s="5" t="s">
        <v>16</v>
      </c>
      <c r="J95" s="5" t="s">
        <v>17</v>
      </c>
      <c r="K95" s="5" t="s">
        <v>18</v>
      </c>
      <c r="L95" s="5" t="s">
        <v>19</v>
      </c>
      <c r="M95" s="5" t="s">
        <v>20</v>
      </c>
      <c r="N95" s="5" t="s">
        <v>21</v>
      </c>
      <c r="O95" s="5" t="s">
        <v>22</v>
      </c>
      <c r="P95" s="5" t="s">
        <v>23</v>
      </c>
    </row>
    <row r="96" spans="1:16" x14ac:dyDescent="0.25">
      <c r="A96" s="6">
        <v>1</v>
      </c>
      <c r="B96" s="29">
        <v>2</v>
      </c>
      <c r="C96" s="29"/>
      <c r="D96" s="6">
        <v>3</v>
      </c>
      <c r="E96" s="6">
        <v>4</v>
      </c>
      <c r="F96" s="6">
        <v>5</v>
      </c>
      <c r="G96" s="6">
        <v>6</v>
      </c>
      <c r="H96" s="6">
        <v>7</v>
      </c>
      <c r="I96" s="6">
        <v>8</v>
      </c>
      <c r="J96" s="6">
        <v>9</v>
      </c>
      <c r="K96" s="6">
        <v>10</v>
      </c>
      <c r="L96" s="6">
        <v>11</v>
      </c>
      <c r="M96" s="6">
        <v>12</v>
      </c>
      <c r="N96" s="6">
        <v>13</v>
      </c>
      <c r="O96" s="6">
        <v>14</v>
      </c>
      <c r="P96" s="6">
        <v>15</v>
      </c>
    </row>
    <row r="97" spans="1:16" ht="24.75" customHeight="1" x14ac:dyDescent="0.25">
      <c r="A97" s="27" t="s">
        <v>24</v>
      </c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</row>
    <row r="98" spans="1:16" ht="15.75" customHeight="1" x14ac:dyDescent="0.25">
      <c r="A98" s="8">
        <v>3</v>
      </c>
      <c r="B98" s="17" t="s">
        <v>42</v>
      </c>
      <c r="C98" s="17"/>
      <c r="D98" s="7">
        <v>60</v>
      </c>
      <c r="E98" s="7">
        <v>2</v>
      </c>
      <c r="F98" s="7">
        <v>6</v>
      </c>
      <c r="G98" s="7">
        <v>6</v>
      </c>
      <c r="H98" s="7">
        <v>87</v>
      </c>
      <c r="I98" s="9">
        <v>0.03</v>
      </c>
      <c r="J98" s="9">
        <v>34.65</v>
      </c>
      <c r="K98" s="8"/>
      <c r="L98" s="8"/>
      <c r="M98" s="9">
        <v>39.53</v>
      </c>
      <c r="N98" s="9">
        <v>30.15</v>
      </c>
      <c r="O98" s="9">
        <v>15.12</v>
      </c>
      <c r="P98" s="9">
        <v>0.55000000000000004</v>
      </c>
    </row>
    <row r="99" spans="1:16" ht="15" customHeight="1" x14ac:dyDescent="0.25">
      <c r="A99" s="8">
        <v>90</v>
      </c>
      <c r="B99" s="17" t="s">
        <v>89</v>
      </c>
      <c r="C99" s="17"/>
      <c r="D99" s="8">
        <v>250</v>
      </c>
      <c r="E99" s="7">
        <v>13</v>
      </c>
      <c r="F99" s="7">
        <v>16</v>
      </c>
      <c r="G99" s="7">
        <v>39</v>
      </c>
      <c r="H99" s="7">
        <v>350</v>
      </c>
      <c r="I99" s="9">
        <v>0.08</v>
      </c>
      <c r="J99" s="9">
        <v>1.35</v>
      </c>
      <c r="K99" s="8"/>
      <c r="L99" s="8"/>
      <c r="M99" s="9">
        <v>14.02</v>
      </c>
      <c r="N99" s="9">
        <v>178.97</v>
      </c>
      <c r="O99" s="10">
        <v>41.8</v>
      </c>
      <c r="P99" s="9">
        <v>1.97</v>
      </c>
    </row>
    <row r="100" spans="1:16" ht="24.75" customHeight="1" x14ac:dyDescent="0.25">
      <c r="A100" s="8">
        <v>198</v>
      </c>
      <c r="B100" s="17" t="s">
        <v>72</v>
      </c>
      <c r="C100" s="17"/>
      <c r="D100" s="8">
        <v>200</v>
      </c>
      <c r="E100" s="7">
        <v>1</v>
      </c>
      <c r="F100" s="7">
        <v>2</v>
      </c>
      <c r="G100" s="7">
        <v>12</v>
      </c>
      <c r="H100" s="7">
        <v>70</v>
      </c>
      <c r="I100" s="9">
        <v>0.02</v>
      </c>
      <c r="J100" s="9">
        <v>0.65</v>
      </c>
      <c r="K100" s="7">
        <v>10</v>
      </c>
      <c r="L100" s="8"/>
      <c r="M100" s="10">
        <v>60.3</v>
      </c>
      <c r="N100" s="7">
        <v>45</v>
      </c>
      <c r="O100" s="7">
        <v>7</v>
      </c>
      <c r="P100" s="9">
        <v>0.08</v>
      </c>
    </row>
    <row r="101" spans="1:16" s="15" customFormat="1" ht="17.25" customHeight="1" x14ac:dyDescent="0.25">
      <c r="A101" s="12"/>
      <c r="B101" s="18" t="s">
        <v>85</v>
      </c>
      <c r="C101" s="19"/>
      <c r="D101" s="11">
        <v>125</v>
      </c>
      <c r="E101" s="11">
        <v>3</v>
      </c>
      <c r="F101" s="12">
        <v>2</v>
      </c>
      <c r="G101" s="11">
        <v>10</v>
      </c>
      <c r="H101" s="11">
        <v>74</v>
      </c>
      <c r="I101" s="13"/>
      <c r="J101" s="12"/>
      <c r="K101" s="12"/>
      <c r="L101" s="12"/>
      <c r="M101" s="14"/>
      <c r="N101" s="14"/>
      <c r="O101" s="14"/>
      <c r="P101" s="14"/>
    </row>
    <row r="102" spans="1:16" ht="23.25" customHeight="1" x14ac:dyDescent="0.25">
      <c r="A102" s="8"/>
      <c r="B102" s="17" t="s">
        <v>86</v>
      </c>
      <c r="C102" s="17"/>
      <c r="D102" s="7">
        <v>30</v>
      </c>
      <c r="E102" s="7">
        <v>2</v>
      </c>
      <c r="F102" s="8"/>
      <c r="G102" s="7">
        <v>14</v>
      </c>
      <c r="H102" s="7">
        <v>71</v>
      </c>
      <c r="I102" s="9">
        <v>0.05</v>
      </c>
      <c r="J102" s="8"/>
      <c r="K102" s="8"/>
      <c r="L102" s="8"/>
      <c r="M102" s="10">
        <v>6.9</v>
      </c>
      <c r="N102" s="10">
        <v>26.1</v>
      </c>
      <c r="O102" s="10">
        <v>9.9</v>
      </c>
      <c r="P102" s="10">
        <v>0.6</v>
      </c>
    </row>
    <row r="103" spans="1:16" x14ac:dyDescent="0.25">
      <c r="A103" s="16" t="s">
        <v>27</v>
      </c>
      <c r="B103" s="16"/>
      <c r="C103" s="16"/>
      <c r="D103" s="16"/>
      <c r="E103" s="7">
        <f t="shared" ref="E103:K103" si="9">SUM(E98:E102)</f>
        <v>21</v>
      </c>
      <c r="F103" s="7">
        <f t="shared" si="9"/>
        <v>26</v>
      </c>
      <c r="G103" s="7">
        <f t="shared" si="9"/>
        <v>81</v>
      </c>
      <c r="H103" s="7">
        <f t="shared" si="9"/>
        <v>652</v>
      </c>
      <c r="I103" s="9">
        <f t="shared" si="9"/>
        <v>0.18</v>
      </c>
      <c r="J103" s="9">
        <f t="shared" si="9"/>
        <v>36.65</v>
      </c>
      <c r="K103" s="7">
        <f t="shared" si="9"/>
        <v>10</v>
      </c>
      <c r="L103" s="8"/>
      <c r="M103" s="9">
        <f>SUM(M98:M102)</f>
        <v>120.75</v>
      </c>
      <c r="N103" s="9">
        <f>SUM(N98:N102)</f>
        <v>280.22000000000003</v>
      </c>
      <c r="O103" s="9">
        <f>SUM(O98:O102)</f>
        <v>73.819999999999993</v>
      </c>
      <c r="P103" s="10">
        <f>SUM(P98:P102)</f>
        <v>3.2</v>
      </c>
    </row>
    <row r="104" spans="1:16" x14ac:dyDescent="0.25">
      <c r="A104" s="27" t="s">
        <v>28</v>
      </c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</row>
    <row r="105" spans="1:16" ht="15" customHeight="1" x14ac:dyDescent="0.25">
      <c r="A105" s="8">
        <v>17</v>
      </c>
      <c r="B105" s="17" t="s">
        <v>73</v>
      </c>
      <c r="C105" s="17"/>
      <c r="D105" s="7">
        <v>60</v>
      </c>
      <c r="E105" s="7">
        <v>1</v>
      </c>
      <c r="F105" s="7">
        <v>3</v>
      </c>
      <c r="G105" s="7">
        <v>5</v>
      </c>
      <c r="H105" s="7">
        <v>51</v>
      </c>
      <c r="I105" s="9">
        <v>0.01</v>
      </c>
      <c r="J105" s="10">
        <v>5.7</v>
      </c>
      <c r="K105" s="8"/>
      <c r="L105" s="8"/>
      <c r="M105" s="9">
        <v>21.09</v>
      </c>
      <c r="N105" s="9">
        <v>24.57</v>
      </c>
      <c r="O105" s="9">
        <v>12.54</v>
      </c>
      <c r="P105" s="10">
        <v>0.8</v>
      </c>
    </row>
    <row r="106" spans="1:16" ht="25.5" customHeight="1" x14ac:dyDescent="0.25">
      <c r="A106" s="8">
        <v>38</v>
      </c>
      <c r="B106" s="17" t="s">
        <v>62</v>
      </c>
      <c r="C106" s="17"/>
      <c r="D106" s="7">
        <v>250</v>
      </c>
      <c r="E106" s="7">
        <v>16</v>
      </c>
      <c r="F106" s="7">
        <v>10</v>
      </c>
      <c r="G106" s="7">
        <v>12</v>
      </c>
      <c r="H106" s="7">
        <v>200</v>
      </c>
      <c r="I106" s="9">
        <v>0.09</v>
      </c>
      <c r="J106" s="9">
        <v>1.77</v>
      </c>
      <c r="K106" s="9">
        <v>10.15</v>
      </c>
      <c r="L106" s="8"/>
      <c r="M106" s="9">
        <v>22.35</v>
      </c>
      <c r="N106" s="9">
        <v>175.47</v>
      </c>
      <c r="O106" s="9">
        <v>27.27</v>
      </c>
      <c r="P106" s="9">
        <v>2.83</v>
      </c>
    </row>
    <row r="107" spans="1:16" ht="30" customHeight="1" x14ac:dyDescent="0.25">
      <c r="A107" s="8">
        <v>54</v>
      </c>
      <c r="B107" s="17" t="s">
        <v>44</v>
      </c>
      <c r="C107" s="17"/>
      <c r="D107" s="8" t="s">
        <v>74</v>
      </c>
      <c r="E107" s="7">
        <v>10</v>
      </c>
      <c r="F107" s="7">
        <v>6</v>
      </c>
      <c r="G107" s="7">
        <v>5</v>
      </c>
      <c r="H107" s="7">
        <v>111</v>
      </c>
      <c r="I107" s="9">
        <v>0.09</v>
      </c>
      <c r="J107" s="9">
        <v>3.81</v>
      </c>
      <c r="K107" s="10">
        <v>6.2</v>
      </c>
      <c r="L107" s="8"/>
      <c r="M107" s="7">
        <v>33</v>
      </c>
      <c r="N107" s="9">
        <v>166.16</v>
      </c>
      <c r="O107" s="9">
        <v>44.06</v>
      </c>
      <c r="P107" s="9">
        <v>0.78</v>
      </c>
    </row>
    <row r="108" spans="1:16" ht="15" customHeight="1" x14ac:dyDescent="0.25">
      <c r="A108" s="8">
        <v>94</v>
      </c>
      <c r="B108" s="17" t="s">
        <v>60</v>
      </c>
      <c r="C108" s="17"/>
      <c r="D108" s="7">
        <v>150</v>
      </c>
      <c r="E108" s="7">
        <v>4</v>
      </c>
      <c r="F108" s="7">
        <v>1</v>
      </c>
      <c r="G108" s="7">
        <v>31</v>
      </c>
      <c r="H108" s="7">
        <v>145</v>
      </c>
      <c r="I108" s="9">
        <v>0.23</v>
      </c>
      <c r="J108" s="9">
        <v>37.68</v>
      </c>
      <c r="K108" s="8"/>
      <c r="L108" s="8"/>
      <c r="M108" s="9">
        <v>18.84</v>
      </c>
      <c r="N108" s="9">
        <v>109.27</v>
      </c>
      <c r="O108" s="9">
        <v>43.33</v>
      </c>
      <c r="P108" s="10">
        <v>1.7</v>
      </c>
    </row>
    <row r="109" spans="1:16" ht="15" customHeight="1" x14ac:dyDescent="0.25">
      <c r="A109" s="8">
        <v>184</v>
      </c>
      <c r="B109" s="17" t="s">
        <v>53</v>
      </c>
      <c r="C109" s="17"/>
      <c r="D109" s="7">
        <v>200</v>
      </c>
      <c r="E109" s="8"/>
      <c r="F109" s="8"/>
      <c r="G109" s="7">
        <v>16</v>
      </c>
      <c r="H109" s="7">
        <v>67</v>
      </c>
      <c r="I109" s="9">
        <v>0.01</v>
      </c>
      <c r="J109" s="10">
        <v>20.2</v>
      </c>
      <c r="K109" s="8"/>
      <c r="L109" s="8"/>
      <c r="M109" s="9">
        <v>6.76</v>
      </c>
      <c r="N109" s="10">
        <v>4.4000000000000004</v>
      </c>
      <c r="O109" s="10">
        <v>3.6</v>
      </c>
      <c r="P109" s="9">
        <v>0.92</v>
      </c>
    </row>
    <row r="110" spans="1:16" ht="14.25" customHeight="1" x14ac:dyDescent="0.25">
      <c r="A110" s="8"/>
      <c r="B110" s="17" t="s">
        <v>79</v>
      </c>
      <c r="C110" s="17"/>
      <c r="D110" s="7">
        <v>100</v>
      </c>
      <c r="E110" s="7">
        <v>2</v>
      </c>
      <c r="F110" s="8"/>
      <c r="G110" s="7">
        <v>10</v>
      </c>
      <c r="H110" s="7">
        <v>50</v>
      </c>
      <c r="I110" s="9">
        <v>0.04</v>
      </c>
      <c r="J110" s="8"/>
      <c r="K110" s="8"/>
      <c r="L110" s="8"/>
      <c r="M110" s="9">
        <v>7.25</v>
      </c>
      <c r="N110" s="10">
        <v>32.5</v>
      </c>
      <c r="O110" s="10">
        <v>10.5</v>
      </c>
      <c r="P110" s="10">
        <v>0.9</v>
      </c>
    </row>
    <row r="111" spans="1:16" ht="21" customHeight="1" x14ac:dyDescent="0.25">
      <c r="A111" s="8"/>
      <c r="B111" s="17" t="s">
        <v>86</v>
      </c>
      <c r="C111" s="17"/>
      <c r="D111" s="7">
        <v>50</v>
      </c>
      <c r="E111" s="7">
        <v>2</v>
      </c>
      <c r="F111" s="8"/>
      <c r="G111" s="7">
        <v>12</v>
      </c>
      <c r="H111" s="7">
        <v>59</v>
      </c>
      <c r="I111" s="9">
        <v>0.04</v>
      </c>
      <c r="J111" s="8"/>
      <c r="K111" s="8"/>
      <c r="L111" s="8"/>
      <c r="M111" s="9">
        <v>5.75</v>
      </c>
      <c r="N111" s="9">
        <v>21.75</v>
      </c>
      <c r="O111" s="9">
        <v>8.25</v>
      </c>
      <c r="P111" s="10">
        <v>0.5</v>
      </c>
    </row>
    <row r="112" spans="1:16" x14ac:dyDescent="0.25">
      <c r="A112" s="16" t="s">
        <v>30</v>
      </c>
      <c r="B112" s="16"/>
      <c r="C112" s="16"/>
      <c r="D112" s="16"/>
      <c r="E112" s="7">
        <f t="shared" ref="E112:K112" si="10">SUM(E105:E111)</f>
        <v>35</v>
      </c>
      <c r="F112" s="7">
        <f t="shared" si="10"/>
        <v>20</v>
      </c>
      <c r="G112" s="7">
        <f t="shared" si="10"/>
        <v>91</v>
      </c>
      <c r="H112" s="7">
        <f t="shared" si="10"/>
        <v>683</v>
      </c>
      <c r="I112" s="9">
        <f t="shared" si="10"/>
        <v>0.51</v>
      </c>
      <c r="J112" s="9">
        <f t="shared" si="10"/>
        <v>69.16</v>
      </c>
      <c r="K112" s="9">
        <f t="shared" si="10"/>
        <v>16.350000000000001</v>
      </c>
      <c r="L112" s="8"/>
      <c r="M112" s="9">
        <f>SUM(M105:M111)</f>
        <v>115.04</v>
      </c>
      <c r="N112" s="9">
        <f>SUM(N105:N111)</f>
        <v>534.11999999999989</v>
      </c>
      <c r="O112" s="9">
        <f>SUM(O105:O111)</f>
        <v>149.55000000000001</v>
      </c>
      <c r="P112" s="9">
        <f>SUM(P105:P111)</f>
        <v>8.43</v>
      </c>
    </row>
    <row r="113" spans="1:16" x14ac:dyDescent="0.25">
      <c r="A113" s="16" t="s">
        <v>31</v>
      </c>
      <c r="B113" s="16"/>
      <c r="C113" s="16"/>
      <c r="D113" s="16"/>
      <c r="E113" s="7">
        <f>E103+E112</f>
        <v>56</v>
      </c>
      <c r="F113" s="7">
        <f t="shared" ref="F113:P113" si="11">F103+F112</f>
        <v>46</v>
      </c>
      <c r="G113" s="7">
        <f t="shared" si="11"/>
        <v>172</v>
      </c>
      <c r="H113" s="7">
        <f t="shared" si="11"/>
        <v>1335</v>
      </c>
      <c r="I113" s="7">
        <f t="shared" si="11"/>
        <v>0.69</v>
      </c>
      <c r="J113" s="7">
        <f t="shared" si="11"/>
        <v>105.81</v>
      </c>
      <c r="K113" s="7">
        <f t="shared" si="11"/>
        <v>26.35</v>
      </c>
      <c r="L113" s="7">
        <f t="shared" si="11"/>
        <v>0</v>
      </c>
      <c r="M113" s="7">
        <f t="shared" si="11"/>
        <v>235.79000000000002</v>
      </c>
      <c r="N113" s="7">
        <f t="shared" si="11"/>
        <v>814.33999999999992</v>
      </c>
      <c r="O113" s="7">
        <f t="shared" si="11"/>
        <v>223.37</v>
      </c>
      <c r="P113" s="7">
        <f t="shared" si="11"/>
        <v>11.629999999999999</v>
      </c>
    </row>
    <row r="114" spans="1:16" ht="15" customHeight="1" x14ac:dyDescent="0.25">
      <c r="A114" s="1"/>
      <c r="B114" s="2"/>
      <c r="C114" s="2"/>
      <c r="D114" s="2"/>
      <c r="E114" s="3" t="s">
        <v>0</v>
      </c>
      <c r="F114" s="34" t="s">
        <v>1</v>
      </c>
      <c r="G114" s="35"/>
      <c r="H114" s="35"/>
      <c r="I114" s="36" t="s">
        <v>2</v>
      </c>
      <c r="J114" s="36"/>
      <c r="K114" s="37" t="s">
        <v>83</v>
      </c>
      <c r="L114" s="37"/>
      <c r="M114" s="37"/>
      <c r="N114" s="37"/>
      <c r="O114" s="37"/>
      <c r="P114" s="37"/>
    </row>
    <row r="115" spans="1:16" x14ac:dyDescent="0.25">
      <c r="A115" s="2"/>
      <c r="B115" s="2"/>
      <c r="C115" s="2"/>
      <c r="D115" s="36" t="s">
        <v>3</v>
      </c>
      <c r="E115" s="36"/>
      <c r="F115" s="4" t="s">
        <v>46</v>
      </c>
      <c r="G115" s="2"/>
      <c r="H115" s="2"/>
      <c r="I115" s="36" t="s">
        <v>5</v>
      </c>
      <c r="J115" s="36"/>
      <c r="K115" s="38" t="s">
        <v>52</v>
      </c>
      <c r="L115" s="38"/>
      <c r="M115" s="38"/>
      <c r="N115" s="38"/>
      <c r="O115" s="38"/>
      <c r="P115" s="38"/>
    </row>
    <row r="116" spans="1:16" ht="15" customHeight="1" x14ac:dyDescent="0.25">
      <c r="A116" s="30" t="s">
        <v>6</v>
      </c>
      <c r="B116" s="30" t="s">
        <v>7</v>
      </c>
      <c r="C116" s="30"/>
      <c r="D116" s="30" t="s">
        <v>8</v>
      </c>
      <c r="E116" s="28" t="s">
        <v>9</v>
      </c>
      <c r="F116" s="28"/>
      <c r="G116" s="28"/>
      <c r="H116" s="30" t="s">
        <v>10</v>
      </c>
      <c r="I116" s="28" t="s">
        <v>11</v>
      </c>
      <c r="J116" s="28"/>
      <c r="K116" s="28"/>
      <c r="L116" s="28"/>
      <c r="M116" s="28" t="s">
        <v>12</v>
      </c>
      <c r="N116" s="28"/>
      <c r="O116" s="28"/>
      <c r="P116" s="28"/>
    </row>
    <row r="117" spans="1:16" x14ac:dyDescent="0.25">
      <c r="A117" s="31"/>
      <c r="B117" s="32"/>
      <c r="C117" s="33"/>
      <c r="D117" s="31"/>
      <c r="E117" s="5" t="s">
        <v>13</v>
      </c>
      <c r="F117" s="5" t="s">
        <v>14</v>
      </c>
      <c r="G117" s="5" t="s">
        <v>15</v>
      </c>
      <c r="H117" s="31"/>
      <c r="I117" s="5" t="s">
        <v>16</v>
      </c>
      <c r="J117" s="5" t="s">
        <v>17</v>
      </c>
      <c r="K117" s="5" t="s">
        <v>18</v>
      </c>
      <c r="L117" s="5" t="s">
        <v>19</v>
      </c>
      <c r="M117" s="5" t="s">
        <v>20</v>
      </c>
      <c r="N117" s="5" t="s">
        <v>21</v>
      </c>
      <c r="O117" s="5" t="s">
        <v>22</v>
      </c>
      <c r="P117" s="5" t="s">
        <v>23</v>
      </c>
    </row>
    <row r="118" spans="1:16" x14ac:dyDescent="0.25">
      <c r="A118" s="6">
        <v>1</v>
      </c>
      <c r="B118" s="29">
        <v>2</v>
      </c>
      <c r="C118" s="29"/>
      <c r="D118" s="6">
        <v>3</v>
      </c>
      <c r="E118" s="6">
        <v>4</v>
      </c>
      <c r="F118" s="6">
        <v>5</v>
      </c>
      <c r="G118" s="6">
        <v>6</v>
      </c>
      <c r="H118" s="6">
        <v>7</v>
      </c>
      <c r="I118" s="6">
        <v>8</v>
      </c>
      <c r="J118" s="6">
        <v>9</v>
      </c>
      <c r="K118" s="6">
        <v>10</v>
      </c>
      <c r="L118" s="6">
        <v>11</v>
      </c>
      <c r="M118" s="6">
        <v>12</v>
      </c>
      <c r="N118" s="6">
        <v>13</v>
      </c>
      <c r="O118" s="6">
        <v>14</v>
      </c>
      <c r="P118" s="6">
        <v>15</v>
      </c>
    </row>
    <row r="119" spans="1:16" x14ac:dyDescent="0.25">
      <c r="A119" s="27" t="s">
        <v>24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</row>
    <row r="120" spans="1:16" ht="15" customHeight="1" x14ac:dyDescent="0.25">
      <c r="A120" s="7"/>
      <c r="B120" s="17" t="s">
        <v>25</v>
      </c>
      <c r="C120" s="17"/>
      <c r="D120" s="7">
        <v>10</v>
      </c>
      <c r="E120" s="7">
        <v>3</v>
      </c>
      <c r="F120" s="7">
        <v>3</v>
      </c>
      <c r="G120" s="8"/>
      <c r="H120" s="7">
        <v>36</v>
      </c>
      <c r="I120" s="8"/>
      <c r="J120" s="9">
        <v>7.0000000000000007E-2</v>
      </c>
      <c r="K120" s="7">
        <v>21</v>
      </c>
      <c r="L120" s="8"/>
      <c r="M120" s="7">
        <v>100</v>
      </c>
      <c r="N120" s="7">
        <v>60</v>
      </c>
      <c r="O120" s="10">
        <v>5.5</v>
      </c>
      <c r="P120" s="9">
        <v>7.0000000000000007E-2</v>
      </c>
    </row>
    <row r="121" spans="1:16" ht="15" customHeight="1" x14ac:dyDescent="0.25">
      <c r="A121" s="7">
        <v>88</v>
      </c>
      <c r="B121" s="17" t="s">
        <v>84</v>
      </c>
      <c r="C121" s="17"/>
      <c r="D121" s="7">
        <v>50</v>
      </c>
      <c r="E121" s="7">
        <v>11</v>
      </c>
      <c r="F121" s="7">
        <v>8</v>
      </c>
      <c r="G121" s="7">
        <v>10</v>
      </c>
      <c r="H121" s="7">
        <v>160</v>
      </c>
      <c r="I121" s="9">
        <v>0.05</v>
      </c>
      <c r="J121" s="9">
        <v>0.15</v>
      </c>
      <c r="K121" s="10">
        <v>15.2</v>
      </c>
      <c r="L121" s="8"/>
      <c r="M121" s="9">
        <v>33.44</v>
      </c>
      <c r="N121" s="9">
        <v>114.06</v>
      </c>
      <c r="O121" s="9">
        <v>22.04</v>
      </c>
      <c r="P121" s="8"/>
    </row>
    <row r="122" spans="1:16" ht="15" customHeight="1" x14ac:dyDescent="0.25">
      <c r="A122" s="7">
        <v>137</v>
      </c>
      <c r="B122" s="17" t="s">
        <v>26</v>
      </c>
      <c r="C122" s="17"/>
      <c r="D122" s="7">
        <v>100</v>
      </c>
      <c r="E122" s="7">
        <v>6</v>
      </c>
      <c r="F122" s="7">
        <v>5</v>
      </c>
      <c r="G122" s="7">
        <v>36</v>
      </c>
      <c r="H122" s="7">
        <v>212</v>
      </c>
      <c r="I122" s="9">
        <v>0.09</v>
      </c>
      <c r="J122" s="8"/>
      <c r="K122" s="7">
        <v>24</v>
      </c>
      <c r="L122" s="8"/>
      <c r="M122" s="9">
        <v>11.15</v>
      </c>
      <c r="N122" s="9">
        <v>46.26</v>
      </c>
      <c r="O122" s="9">
        <v>8.18</v>
      </c>
      <c r="P122" s="9">
        <v>0.83</v>
      </c>
    </row>
    <row r="123" spans="1:16" ht="15" customHeight="1" x14ac:dyDescent="0.25">
      <c r="A123" s="7">
        <v>149</v>
      </c>
      <c r="B123" s="22" t="s">
        <v>57</v>
      </c>
      <c r="C123" s="23"/>
      <c r="D123" s="7">
        <v>20</v>
      </c>
      <c r="E123" s="7">
        <v>0.2</v>
      </c>
      <c r="F123" s="7">
        <v>0.9</v>
      </c>
      <c r="G123" s="7">
        <v>1.2</v>
      </c>
      <c r="H123" s="7">
        <v>14</v>
      </c>
      <c r="I123" s="9">
        <v>5.0000000000000001E-3</v>
      </c>
      <c r="J123" s="8">
        <v>0.4</v>
      </c>
      <c r="K123" s="10">
        <v>4.3</v>
      </c>
      <c r="L123" s="8"/>
      <c r="M123" s="7">
        <v>1.02</v>
      </c>
      <c r="N123" s="9">
        <v>5.8</v>
      </c>
      <c r="O123" s="10">
        <v>1.4</v>
      </c>
      <c r="P123" s="9">
        <v>0.6</v>
      </c>
    </row>
    <row r="124" spans="1:16" ht="15" customHeight="1" x14ac:dyDescent="0.25">
      <c r="A124" s="7">
        <v>184</v>
      </c>
      <c r="B124" s="17" t="s">
        <v>75</v>
      </c>
      <c r="C124" s="17"/>
      <c r="D124" s="8">
        <v>200</v>
      </c>
      <c r="E124" s="7">
        <v>1</v>
      </c>
      <c r="F124" s="7">
        <v>2</v>
      </c>
      <c r="G124" s="7">
        <v>12</v>
      </c>
      <c r="H124" s="7">
        <v>70</v>
      </c>
      <c r="I124" s="9">
        <v>0.02</v>
      </c>
      <c r="J124" s="9">
        <v>0.65</v>
      </c>
      <c r="K124" s="7">
        <v>10</v>
      </c>
      <c r="L124" s="8"/>
      <c r="M124" s="10">
        <v>60.3</v>
      </c>
      <c r="N124" s="7">
        <v>45</v>
      </c>
      <c r="O124" s="7">
        <v>7</v>
      </c>
      <c r="P124" s="9">
        <v>0.08</v>
      </c>
    </row>
    <row r="125" spans="1:16" s="15" customFormat="1" ht="17.25" customHeight="1" x14ac:dyDescent="0.25">
      <c r="A125" s="13"/>
      <c r="B125" s="18" t="s">
        <v>85</v>
      </c>
      <c r="C125" s="19"/>
      <c r="D125" s="11">
        <v>125</v>
      </c>
      <c r="E125" s="11">
        <v>3</v>
      </c>
      <c r="F125" s="12">
        <v>2</v>
      </c>
      <c r="G125" s="11">
        <v>10</v>
      </c>
      <c r="H125" s="11">
        <v>74</v>
      </c>
      <c r="I125" s="13"/>
      <c r="J125" s="12"/>
      <c r="K125" s="12"/>
      <c r="L125" s="12"/>
      <c r="M125" s="14"/>
      <c r="N125" s="14"/>
      <c r="O125" s="14"/>
      <c r="P125" s="14"/>
    </row>
    <row r="126" spans="1:16" ht="22.5" customHeight="1" x14ac:dyDescent="0.25">
      <c r="A126" s="9"/>
      <c r="B126" s="17" t="s">
        <v>86</v>
      </c>
      <c r="C126" s="17"/>
      <c r="D126" s="7">
        <v>30</v>
      </c>
      <c r="E126" s="7">
        <v>2</v>
      </c>
      <c r="F126" s="8"/>
      <c r="G126" s="7">
        <v>14</v>
      </c>
      <c r="H126" s="7">
        <v>71</v>
      </c>
      <c r="I126" s="9">
        <v>0.05</v>
      </c>
      <c r="J126" s="8"/>
      <c r="K126" s="8"/>
      <c r="L126" s="8"/>
      <c r="M126" s="10">
        <v>6.9</v>
      </c>
      <c r="N126" s="10">
        <v>26.1</v>
      </c>
      <c r="O126" s="10">
        <v>9.9</v>
      </c>
      <c r="P126" s="10">
        <v>0.6</v>
      </c>
    </row>
    <row r="127" spans="1:16" x14ac:dyDescent="0.25">
      <c r="A127" s="16" t="s">
        <v>27</v>
      </c>
      <c r="B127" s="16"/>
      <c r="C127" s="16"/>
      <c r="D127" s="16"/>
      <c r="E127" s="7">
        <f t="shared" ref="E127:K127" si="12">SUM(E120:E126)</f>
        <v>26.2</v>
      </c>
      <c r="F127" s="7">
        <f t="shared" si="12"/>
        <v>20.9</v>
      </c>
      <c r="G127" s="7">
        <f t="shared" si="12"/>
        <v>83.2</v>
      </c>
      <c r="H127" s="7">
        <f t="shared" si="12"/>
        <v>637</v>
      </c>
      <c r="I127" s="9">
        <f t="shared" si="12"/>
        <v>0.21500000000000002</v>
      </c>
      <c r="J127" s="9">
        <f t="shared" si="12"/>
        <v>1.27</v>
      </c>
      <c r="K127" s="10">
        <f t="shared" si="12"/>
        <v>74.5</v>
      </c>
      <c r="L127" s="8"/>
      <c r="M127" s="9">
        <f>SUM(M120:M126)</f>
        <v>212.81000000000003</v>
      </c>
      <c r="N127" s="9">
        <f>SUM(N120:N126)</f>
        <v>297.22000000000003</v>
      </c>
      <c r="O127" s="9">
        <f>SUM(O120:O126)</f>
        <v>54.019999999999996</v>
      </c>
      <c r="P127" s="9">
        <f>SUM(P120:P126)</f>
        <v>2.1800000000000002</v>
      </c>
    </row>
    <row r="128" spans="1:16" x14ac:dyDescent="0.25">
      <c r="A128" s="27" t="s">
        <v>28</v>
      </c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</row>
    <row r="129" spans="1:16" ht="15" customHeight="1" x14ac:dyDescent="0.25">
      <c r="A129" s="8">
        <v>19</v>
      </c>
      <c r="B129" s="17" t="s">
        <v>47</v>
      </c>
      <c r="C129" s="17"/>
      <c r="D129" s="7">
        <v>60</v>
      </c>
      <c r="E129" s="7">
        <v>1</v>
      </c>
      <c r="F129" s="7">
        <v>3</v>
      </c>
      <c r="G129" s="7">
        <v>5</v>
      </c>
      <c r="H129" s="7">
        <v>51</v>
      </c>
      <c r="I129" s="9">
        <v>0.01</v>
      </c>
      <c r="J129" s="9">
        <v>5.63</v>
      </c>
      <c r="K129" s="8"/>
      <c r="L129" s="8"/>
      <c r="M129" s="9">
        <v>17.68</v>
      </c>
      <c r="N129" s="9">
        <v>19.47</v>
      </c>
      <c r="O129" s="9">
        <v>10.44</v>
      </c>
      <c r="P129" s="9">
        <v>0.91</v>
      </c>
    </row>
    <row r="130" spans="1:16" ht="18.75" customHeight="1" x14ac:dyDescent="0.25">
      <c r="A130" s="8">
        <v>42</v>
      </c>
      <c r="B130" s="17" t="s">
        <v>76</v>
      </c>
      <c r="C130" s="17"/>
      <c r="D130" s="7">
        <v>250</v>
      </c>
      <c r="E130" s="7">
        <v>15</v>
      </c>
      <c r="F130" s="7">
        <v>8</v>
      </c>
      <c r="G130" s="7">
        <v>16</v>
      </c>
      <c r="H130" s="7">
        <v>197</v>
      </c>
      <c r="I130" s="9">
        <v>0.22</v>
      </c>
      <c r="J130" s="9">
        <v>9.74</v>
      </c>
      <c r="K130" s="9">
        <v>0.11</v>
      </c>
      <c r="L130" s="8"/>
      <c r="M130" s="9">
        <v>35.39</v>
      </c>
      <c r="N130" s="10">
        <v>190.3</v>
      </c>
      <c r="O130" s="9">
        <v>43.15</v>
      </c>
      <c r="P130" s="9">
        <v>3.26</v>
      </c>
    </row>
    <row r="131" spans="1:16" ht="11.25" customHeight="1" x14ac:dyDescent="0.25">
      <c r="A131" s="8">
        <v>85</v>
      </c>
      <c r="B131" s="20" t="s">
        <v>63</v>
      </c>
      <c r="C131" s="21"/>
      <c r="D131" s="8">
        <v>60</v>
      </c>
      <c r="E131" s="7">
        <v>10</v>
      </c>
      <c r="F131" s="7">
        <v>9</v>
      </c>
      <c r="G131" s="7">
        <v>2</v>
      </c>
      <c r="H131" s="7">
        <v>132</v>
      </c>
      <c r="I131" s="9">
        <v>0.04</v>
      </c>
      <c r="J131" s="10">
        <v>0.5</v>
      </c>
      <c r="K131" s="9">
        <v>11.25</v>
      </c>
      <c r="L131" s="8"/>
      <c r="M131" s="9">
        <v>13.68</v>
      </c>
      <c r="N131" s="9">
        <v>103.11</v>
      </c>
      <c r="O131" s="9">
        <v>15.19</v>
      </c>
      <c r="P131" s="9">
        <v>1.44</v>
      </c>
    </row>
    <row r="132" spans="1:16" ht="25.5" customHeight="1" x14ac:dyDescent="0.25">
      <c r="A132" s="8">
        <v>113</v>
      </c>
      <c r="B132" s="17" t="s">
        <v>48</v>
      </c>
      <c r="C132" s="17"/>
      <c r="D132" s="7">
        <v>100</v>
      </c>
      <c r="E132" s="7">
        <v>9</v>
      </c>
      <c r="F132" s="7">
        <v>7</v>
      </c>
      <c r="G132" s="7">
        <v>40</v>
      </c>
      <c r="H132" s="7">
        <v>253</v>
      </c>
      <c r="I132" s="9">
        <v>0.28999999999999998</v>
      </c>
      <c r="J132" s="8"/>
      <c r="K132" s="7">
        <v>24</v>
      </c>
      <c r="L132" s="8"/>
      <c r="M132" s="9">
        <v>15.28</v>
      </c>
      <c r="N132" s="9">
        <v>208.03</v>
      </c>
      <c r="O132" s="9">
        <v>138.41</v>
      </c>
      <c r="P132" s="9">
        <v>4.6500000000000004</v>
      </c>
    </row>
    <row r="133" spans="1:16" ht="15" customHeight="1" x14ac:dyDescent="0.25">
      <c r="A133" s="8">
        <v>149</v>
      </c>
      <c r="B133" s="22" t="s">
        <v>57</v>
      </c>
      <c r="C133" s="23"/>
      <c r="D133" s="7">
        <v>20</v>
      </c>
      <c r="E133" s="7">
        <v>0.2</v>
      </c>
      <c r="F133" s="7">
        <v>0.9</v>
      </c>
      <c r="G133" s="7">
        <v>1.2</v>
      </c>
      <c r="H133" s="7">
        <v>14</v>
      </c>
      <c r="I133" s="9">
        <v>5.0000000000000001E-3</v>
      </c>
      <c r="J133" s="8">
        <v>0.4</v>
      </c>
      <c r="K133" s="10">
        <v>4.3</v>
      </c>
      <c r="L133" s="8"/>
      <c r="M133" s="7">
        <v>1.02</v>
      </c>
      <c r="N133" s="9">
        <v>5.8</v>
      </c>
      <c r="O133" s="10">
        <v>1.4</v>
      </c>
      <c r="P133" s="9">
        <v>0.6</v>
      </c>
    </row>
    <row r="134" spans="1:16" ht="15" customHeight="1" x14ac:dyDescent="0.25">
      <c r="A134" s="8">
        <v>186</v>
      </c>
      <c r="B134" s="17" t="s">
        <v>90</v>
      </c>
      <c r="C134" s="17"/>
      <c r="D134" s="8">
        <v>200</v>
      </c>
      <c r="E134" s="7">
        <v>1</v>
      </c>
      <c r="F134" s="7">
        <v>2</v>
      </c>
      <c r="G134" s="7">
        <v>12</v>
      </c>
      <c r="H134" s="7">
        <v>70</v>
      </c>
      <c r="I134" s="9">
        <v>0.02</v>
      </c>
      <c r="J134" s="9">
        <v>0.65</v>
      </c>
      <c r="K134" s="7">
        <v>10</v>
      </c>
      <c r="L134" s="8"/>
      <c r="M134" s="10">
        <v>60.3</v>
      </c>
      <c r="N134" s="7">
        <v>45</v>
      </c>
      <c r="O134" s="7">
        <v>7</v>
      </c>
      <c r="P134" s="9">
        <v>0.08</v>
      </c>
    </row>
    <row r="135" spans="1:16" ht="24.75" customHeight="1" x14ac:dyDescent="0.25">
      <c r="A135" s="8"/>
      <c r="B135" s="17" t="s">
        <v>86</v>
      </c>
      <c r="C135" s="17"/>
      <c r="D135" s="7">
        <v>50</v>
      </c>
      <c r="E135" s="7">
        <v>2</v>
      </c>
      <c r="F135" s="8"/>
      <c r="G135" s="7">
        <v>12</v>
      </c>
      <c r="H135" s="7">
        <v>59</v>
      </c>
      <c r="I135" s="9">
        <v>0.04</v>
      </c>
      <c r="J135" s="8"/>
      <c r="K135" s="8"/>
      <c r="L135" s="8"/>
      <c r="M135" s="9">
        <v>5.75</v>
      </c>
      <c r="N135" s="9">
        <v>21.75</v>
      </c>
      <c r="O135" s="9">
        <v>8.25</v>
      </c>
      <c r="P135" s="10">
        <v>0.5</v>
      </c>
    </row>
    <row r="136" spans="1:16" x14ac:dyDescent="0.25">
      <c r="A136" s="16" t="s">
        <v>30</v>
      </c>
      <c r="B136" s="16"/>
      <c r="C136" s="16"/>
      <c r="D136" s="16"/>
      <c r="E136" s="7">
        <f t="shared" ref="E136:K136" si="13">SUM(E129:E135)</f>
        <v>38.200000000000003</v>
      </c>
      <c r="F136" s="7">
        <f t="shared" si="13"/>
        <v>29.9</v>
      </c>
      <c r="G136" s="7">
        <f t="shared" si="13"/>
        <v>88.2</v>
      </c>
      <c r="H136" s="7">
        <f t="shared" si="13"/>
        <v>776</v>
      </c>
      <c r="I136" s="9">
        <f t="shared" si="13"/>
        <v>0.62500000000000011</v>
      </c>
      <c r="J136" s="9">
        <f t="shared" si="13"/>
        <v>16.919999999999998</v>
      </c>
      <c r="K136" s="9">
        <f t="shared" si="13"/>
        <v>49.66</v>
      </c>
      <c r="L136" s="8"/>
      <c r="M136" s="9">
        <f>SUM(M129:M135)</f>
        <v>149.1</v>
      </c>
      <c r="N136" s="9">
        <f>SUM(N129:N135)</f>
        <v>593.45999999999992</v>
      </c>
      <c r="O136" s="9">
        <f>SUM(O129:O135)</f>
        <v>223.84</v>
      </c>
      <c r="P136" s="9">
        <f>SUM(P129:P135)</f>
        <v>11.44</v>
      </c>
    </row>
    <row r="137" spans="1:16" x14ac:dyDescent="0.25">
      <c r="A137" s="16" t="s">
        <v>31</v>
      </c>
      <c r="B137" s="16"/>
      <c r="C137" s="16"/>
      <c r="D137" s="16"/>
      <c r="E137" s="7">
        <f>E127+E136</f>
        <v>64.400000000000006</v>
      </c>
      <c r="F137" s="7">
        <f t="shared" ref="F137:P137" si="14">F127+F136</f>
        <v>50.8</v>
      </c>
      <c r="G137" s="7">
        <f t="shared" si="14"/>
        <v>171.4</v>
      </c>
      <c r="H137" s="7">
        <f t="shared" si="14"/>
        <v>1413</v>
      </c>
      <c r="I137" s="7">
        <f t="shared" si="14"/>
        <v>0.84000000000000008</v>
      </c>
      <c r="J137" s="7">
        <f t="shared" si="14"/>
        <v>18.189999999999998</v>
      </c>
      <c r="K137" s="7">
        <f t="shared" si="14"/>
        <v>124.16</v>
      </c>
      <c r="L137" s="7">
        <f t="shared" si="14"/>
        <v>0</v>
      </c>
      <c r="M137" s="7">
        <f t="shared" si="14"/>
        <v>361.91</v>
      </c>
      <c r="N137" s="7">
        <f t="shared" si="14"/>
        <v>890.68</v>
      </c>
      <c r="O137" s="7">
        <f t="shared" si="14"/>
        <v>277.86</v>
      </c>
      <c r="P137" s="7">
        <f t="shared" si="14"/>
        <v>13.62</v>
      </c>
    </row>
    <row r="138" spans="1:16" ht="15" customHeight="1" x14ac:dyDescent="0.25">
      <c r="A138" s="1"/>
      <c r="B138" s="2"/>
      <c r="C138" s="2"/>
      <c r="D138" s="2"/>
      <c r="E138" s="3" t="s">
        <v>0</v>
      </c>
      <c r="F138" s="34" t="s">
        <v>32</v>
      </c>
      <c r="G138" s="35"/>
      <c r="H138" s="35"/>
      <c r="I138" s="36" t="s">
        <v>2</v>
      </c>
      <c r="J138" s="36"/>
      <c r="K138" s="37" t="s">
        <v>83</v>
      </c>
      <c r="L138" s="37"/>
      <c r="M138" s="37"/>
      <c r="N138" s="37"/>
      <c r="O138" s="37"/>
      <c r="P138" s="37"/>
    </row>
    <row r="139" spans="1:16" x14ac:dyDescent="0.25">
      <c r="A139" s="2"/>
      <c r="B139" s="2"/>
      <c r="C139" s="2"/>
      <c r="D139" s="36" t="s">
        <v>3</v>
      </c>
      <c r="E139" s="36"/>
      <c r="F139" s="4" t="s">
        <v>46</v>
      </c>
      <c r="G139" s="2"/>
      <c r="H139" s="2"/>
      <c r="I139" s="36" t="s">
        <v>5</v>
      </c>
      <c r="J139" s="36"/>
      <c r="K139" s="38" t="s">
        <v>52</v>
      </c>
      <c r="L139" s="38"/>
      <c r="M139" s="38"/>
      <c r="N139" s="38"/>
      <c r="O139" s="38"/>
      <c r="P139" s="38"/>
    </row>
    <row r="140" spans="1:16" ht="15" customHeight="1" x14ac:dyDescent="0.25">
      <c r="A140" s="30" t="s">
        <v>6</v>
      </c>
      <c r="B140" s="30" t="s">
        <v>7</v>
      </c>
      <c r="C140" s="30"/>
      <c r="D140" s="30" t="s">
        <v>8</v>
      </c>
      <c r="E140" s="28" t="s">
        <v>9</v>
      </c>
      <c r="F140" s="28"/>
      <c r="G140" s="28"/>
      <c r="H140" s="30" t="s">
        <v>10</v>
      </c>
      <c r="I140" s="28" t="s">
        <v>11</v>
      </c>
      <c r="J140" s="28"/>
      <c r="K140" s="28"/>
      <c r="L140" s="28"/>
      <c r="M140" s="28" t="s">
        <v>12</v>
      </c>
      <c r="N140" s="28"/>
      <c r="O140" s="28"/>
      <c r="P140" s="28"/>
    </row>
    <row r="141" spans="1:16" x14ac:dyDescent="0.25">
      <c r="A141" s="31"/>
      <c r="B141" s="32"/>
      <c r="C141" s="33"/>
      <c r="D141" s="31"/>
      <c r="E141" s="5" t="s">
        <v>13</v>
      </c>
      <c r="F141" s="5" t="s">
        <v>14</v>
      </c>
      <c r="G141" s="5" t="s">
        <v>15</v>
      </c>
      <c r="H141" s="31"/>
      <c r="I141" s="5" t="s">
        <v>16</v>
      </c>
      <c r="J141" s="5" t="s">
        <v>17</v>
      </c>
      <c r="K141" s="5" t="s">
        <v>18</v>
      </c>
      <c r="L141" s="5" t="s">
        <v>19</v>
      </c>
      <c r="M141" s="5" t="s">
        <v>20</v>
      </c>
      <c r="N141" s="5" t="s">
        <v>21</v>
      </c>
      <c r="O141" s="5" t="s">
        <v>22</v>
      </c>
      <c r="P141" s="5" t="s">
        <v>23</v>
      </c>
    </row>
    <row r="142" spans="1:16" x14ac:dyDescent="0.25">
      <c r="A142" s="6">
        <v>1</v>
      </c>
      <c r="B142" s="29">
        <v>2</v>
      </c>
      <c r="C142" s="29"/>
      <c r="D142" s="6">
        <v>3</v>
      </c>
      <c r="E142" s="6">
        <v>4</v>
      </c>
      <c r="F142" s="6">
        <v>5</v>
      </c>
      <c r="G142" s="6">
        <v>6</v>
      </c>
      <c r="H142" s="6">
        <v>7</v>
      </c>
      <c r="I142" s="6">
        <v>8</v>
      </c>
      <c r="J142" s="6">
        <v>9</v>
      </c>
      <c r="K142" s="6">
        <v>10</v>
      </c>
      <c r="L142" s="6">
        <v>11</v>
      </c>
      <c r="M142" s="6">
        <v>12</v>
      </c>
      <c r="N142" s="6">
        <v>13</v>
      </c>
      <c r="O142" s="6">
        <v>14</v>
      </c>
      <c r="P142" s="6">
        <v>15</v>
      </c>
    </row>
    <row r="143" spans="1:16" x14ac:dyDescent="0.25">
      <c r="A143" s="27" t="s">
        <v>24</v>
      </c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</row>
    <row r="144" spans="1:16" ht="15" customHeight="1" x14ac:dyDescent="0.25">
      <c r="A144" s="7">
        <v>65</v>
      </c>
      <c r="B144" s="17" t="s">
        <v>40</v>
      </c>
      <c r="C144" s="17"/>
      <c r="D144" s="7">
        <v>250</v>
      </c>
      <c r="E144" s="7">
        <v>8</v>
      </c>
      <c r="F144" s="7">
        <v>8</v>
      </c>
      <c r="G144" s="7">
        <v>44</v>
      </c>
      <c r="H144" s="7">
        <v>286</v>
      </c>
      <c r="I144" s="9">
        <v>0.17</v>
      </c>
      <c r="J144" s="9">
        <v>10.64</v>
      </c>
      <c r="K144" s="9">
        <v>45.81</v>
      </c>
      <c r="L144" s="8"/>
      <c r="M144" s="9">
        <v>54.27</v>
      </c>
      <c r="N144" s="9">
        <v>123.85</v>
      </c>
      <c r="O144" s="9">
        <v>25.73</v>
      </c>
      <c r="P144" s="9">
        <v>1.34</v>
      </c>
    </row>
    <row r="145" spans="1:16" ht="12.75" customHeight="1" x14ac:dyDescent="0.25">
      <c r="A145" s="9"/>
      <c r="B145" s="17" t="s">
        <v>33</v>
      </c>
      <c r="C145" s="17"/>
      <c r="D145" s="8">
        <v>10</v>
      </c>
      <c r="E145" s="7">
        <v>5</v>
      </c>
      <c r="F145" s="7">
        <v>7</v>
      </c>
      <c r="G145" s="7">
        <v>30</v>
      </c>
      <c r="H145" s="7">
        <v>202</v>
      </c>
      <c r="I145" s="9">
        <v>0.06</v>
      </c>
      <c r="J145" s="9">
        <v>1.17</v>
      </c>
      <c r="K145" s="7">
        <v>38</v>
      </c>
      <c r="L145" s="8"/>
      <c r="M145" s="9">
        <v>111.59</v>
      </c>
      <c r="N145" s="9">
        <v>124.35</v>
      </c>
      <c r="O145" s="9">
        <v>26.55</v>
      </c>
      <c r="P145" s="10">
        <v>0.4</v>
      </c>
    </row>
    <row r="146" spans="1:16" ht="15" customHeight="1" x14ac:dyDescent="0.25">
      <c r="A146" s="7">
        <v>186</v>
      </c>
      <c r="B146" s="17" t="s">
        <v>67</v>
      </c>
      <c r="C146" s="17"/>
      <c r="D146" s="7">
        <v>200</v>
      </c>
      <c r="E146" s="8"/>
      <c r="F146" s="8"/>
      <c r="G146" s="7">
        <v>15</v>
      </c>
      <c r="H146" s="7">
        <v>62</v>
      </c>
      <c r="I146" s="8"/>
      <c r="J146" s="10">
        <v>2.8</v>
      </c>
      <c r="K146" s="8"/>
      <c r="L146" s="8"/>
      <c r="M146" s="9">
        <v>3.25</v>
      </c>
      <c r="N146" s="9">
        <v>1.54</v>
      </c>
      <c r="O146" s="9">
        <v>0.84</v>
      </c>
      <c r="P146" s="9">
        <v>0.09</v>
      </c>
    </row>
    <row r="147" spans="1:16" s="15" customFormat="1" ht="15" customHeight="1" x14ac:dyDescent="0.25">
      <c r="A147" s="13"/>
      <c r="B147" s="24" t="s">
        <v>61</v>
      </c>
      <c r="C147" s="25"/>
      <c r="D147" s="11">
        <v>35</v>
      </c>
      <c r="E147" s="11">
        <v>1.9</v>
      </c>
      <c r="F147" s="12">
        <v>7.5</v>
      </c>
      <c r="G147" s="11">
        <v>24.1</v>
      </c>
      <c r="H147" s="11">
        <v>170.1</v>
      </c>
      <c r="I147" s="13"/>
      <c r="J147" s="12"/>
      <c r="K147" s="12"/>
      <c r="L147" s="12"/>
      <c r="M147" s="14"/>
      <c r="N147" s="14"/>
      <c r="O147" s="14"/>
      <c r="P147" s="14"/>
    </row>
    <row r="148" spans="1:16" ht="26.25" customHeight="1" x14ac:dyDescent="0.25">
      <c r="A148" s="9"/>
      <c r="B148" s="17" t="s">
        <v>86</v>
      </c>
      <c r="C148" s="17"/>
      <c r="D148" s="7">
        <v>30</v>
      </c>
      <c r="E148" s="7">
        <v>2</v>
      </c>
      <c r="F148" s="8"/>
      <c r="G148" s="7">
        <v>14</v>
      </c>
      <c r="H148" s="7">
        <v>71</v>
      </c>
      <c r="I148" s="9">
        <v>0.05</v>
      </c>
      <c r="J148" s="8"/>
      <c r="K148" s="8"/>
      <c r="L148" s="8"/>
      <c r="M148" s="10">
        <v>6.9</v>
      </c>
      <c r="N148" s="10">
        <v>26.1</v>
      </c>
      <c r="O148" s="10">
        <v>9.9</v>
      </c>
      <c r="P148" s="10">
        <v>0.6</v>
      </c>
    </row>
    <row r="149" spans="1:16" x14ac:dyDescent="0.25">
      <c r="A149" s="16" t="s">
        <v>27</v>
      </c>
      <c r="B149" s="16"/>
      <c r="C149" s="16"/>
      <c r="D149" s="16"/>
      <c r="E149" s="7">
        <f t="shared" ref="E149:K149" si="15">SUM(E144:E148)</f>
        <v>16.899999999999999</v>
      </c>
      <c r="F149" s="7">
        <f t="shared" si="15"/>
        <v>22.5</v>
      </c>
      <c r="G149" s="7">
        <f t="shared" si="15"/>
        <v>127.1</v>
      </c>
      <c r="H149" s="7">
        <f t="shared" si="15"/>
        <v>791.1</v>
      </c>
      <c r="I149" s="9">
        <f t="shared" si="15"/>
        <v>0.28000000000000003</v>
      </c>
      <c r="J149" s="9">
        <f t="shared" si="15"/>
        <v>14.61</v>
      </c>
      <c r="K149" s="9">
        <f t="shared" si="15"/>
        <v>83.81</v>
      </c>
      <c r="L149" s="8"/>
      <c r="M149" s="9">
        <f>SUM(M144:M148)</f>
        <v>176.01000000000002</v>
      </c>
      <c r="N149" s="9">
        <f>SUM(N144:N148)</f>
        <v>275.83999999999997</v>
      </c>
      <c r="O149" s="9">
        <f>SUM(O144:O148)</f>
        <v>63.02</v>
      </c>
      <c r="P149" s="9">
        <f>SUM(P144:P148)</f>
        <v>2.4300000000000002</v>
      </c>
    </row>
    <row r="150" spans="1:16" x14ac:dyDescent="0.25">
      <c r="A150" s="27" t="s">
        <v>28</v>
      </c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</row>
    <row r="151" spans="1:16" ht="15" customHeight="1" x14ac:dyDescent="0.25">
      <c r="A151" s="8">
        <v>10</v>
      </c>
      <c r="B151" s="17" t="s">
        <v>39</v>
      </c>
      <c r="C151" s="17"/>
      <c r="D151" s="7">
        <v>60</v>
      </c>
      <c r="E151" s="7">
        <v>1</v>
      </c>
      <c r="F151" s="7">
        <v>6</v>
      </c>
      <c r="G151" s="7">
        <v>5</v>
      </c>
      <c r="H151" s="7">
        <v>80</v>
      </c>
      <c r="I151" s="9">
        <v>0.03</v>
      </c>
      <c r="J151" s="9">
        <v>2.64</v>
      </c>
      <c r="K151" s="8"/>
      <c r="L151" s="8"/>
      <c r="M151" s="9">
        <v>14.31</v>
      </c>
      <c r="N151" s="9">
        <v>29.16</v>
      </c>
      <c r="O151" s="9">
        <v>20.059999999999999</v>
      </c>
      <c r="P151" s="9">
        <v>0.38</v>
      </c>
    </row>
    <row r="152" spans="1:16" ht="16.5" customHeight="1" x14ac:dyDescent="0.25">
      <c r="A152" s="8">
        <v>33</v>
      </c>
      <c r="B152" s="17" t="s">
        <v>68</v>
      </c>
      <c r="C152" s="17"/>
      <c r="D152" s="8">
        <v>250</v>
      </c>
      <c r="E152" s="7">
        <v>3</v>
      </c>
      <c r="F152" s="7">
        <v>5</v>
      </c>
      <c r="G152" s="7">
        <v>15</v>
      </c>
      <c r="H152" s="7">
        <v>121</v>
      </c>
      <c r="I152" s="9">
        <v>7.0000000000000007E-2</v>
      </c>
      <c r="J152" s="9">
        <v>15.21</v>
      </c>
      <c r="K152" s="10">
        <v>7.5</v>
      </c>
      <c r="L152" s="8"/>
      <c r="M152" s="9">
        <v>32.53</v>
      </c>
      <c r="N152" s="9">
        <v>57.52</v>
      </c>
      <c r="O152" s="9">
        <v>25.98</v>
      </c>
      <c r="P152" s="9">
        <v>1.27</v>
      </c>
    </row>
    <row r="153" spans="1:16" ht="15" customHeight="1" x14ac:dyDescent="0.25">
      <c r="A153" s="8">
        <v>90</v>
      </c>
      <c r="B153" s="17" t="s">
        <v>89</v>
      </c>
      <c r="C153" s="17"/>
      <c r="D153" s="8">
        <v>250</v>
      </c>
      <c r="E153" s="7">
        <v>14</v>
      </c>
      <c r="F153" s="7">
        <v>18</v>
      </c>
      <c r="G153" s="7">
        <v>39</v>
      </c>
      <c r="H153" s="7">
        <v>371</v>
      </c>
      <c r="I153" s="9">
        <v>0.11</v>
      </c>
      <c r="J153" s="9">
        <v>4.26</v>
      </c>
      <c r="K153" s="10">
        <v>21.6</v>
      </c>
      <c r="L153" s="8"/>
      <c r="M153" s="9">
        <v>20.13</v>
      </c>
      <c r="N153" s="9">
        <v>177.94</v>
      </c>
      <c r="O153" s="9">
        <v>44.64</v>
      </c>
      <c r="P153" s="9">
        <v>1.47</v>
      </c>
    </row>
    <row r="154" spans="1:16" ht="18" customHeight="1" x14ac:dyDescent="0.25">
      <c r="A154" s="8">
        <v>195</v>
      </c>
      <c r="B154" s="17" t="s">
        <v>65</v>
      </c>
      <c r="C154" s="17"/>
      <c r="D154" s="7">
        <v>200</v>
      </c>
      <c r="E154" s="8"/>
      <c r="F154" s="8"/>
      <c r="G154" s="7">
        <v>16</v>
      </c>
      <c r="H154" s="7">
        <v>67</v>
      </c>
      <c r="I154" s="9">
        <v>0.01</v>
      </c>
      <c r="J154" s="10">
        <v>20.2</v>
      </c>
      <c r="K154" s="8"/>
      <c r="L154" s="8"/>
      <c r="M154" s="9">
        <v>6.76</v>
      </c>
      <c r="N154" s="10">
        <v>4.4000000000000004</v>
      </c>
      <c r="O154" s="10">
        <v>3.6</v>
      </c>
      <c r="P154" s="9">
        <v>0.92</v>
      </c>
    </row>
    <row r="155" spans="1:16" ht="15" customHeight="1" x14ac:dyDescent="0.25">
      <c r="A155" s="8"/>
      <c r="B155" s="17" t="s">
        <v>66</v>
      </c>
      <c r="C155" s="17"/>
      <c r="D155" s="7">
        <v>50</v>
      </c>
      <c r="E155" s="8">
        <v>2</v>
      </c>
      <c r="F155" s="8"/>
      <c r="G155" s="7">
        <v>12</v>
      </c>
      <c r="H155" s="7">
        <v>59</v>
      </c>
      <c r="I155" s="9">
        <v>0.04</v>
      </c>
      <c r="J155" s="10"/>
      <c r="K155" s="8"/>
      <c r="L155" s="8"/>
      <c r="M155" s="9">
        <v>5.75</v>
      </c>
      <c r="N155" s="10">
        <v>21.75</v>
      </c>
      <c r="O155" s="10">
        <v>8.25</v>
      </c>
      <c r="P155" s="9">
        <v>0.5</v>
      </c>
    </row>
    <row r="156" spans="1:16" x14ac:dyDescent="0.25">
      <c r="A156" s="8"/>
      <c r="B156" s="17" t="s">
        <v>79</v>
      </c>
      <c r="C156" s="17"/>
      <c r="D156" s="7">
        <v>100</v>
      </c>
      <c r="E156" s="7">
        <v>2</v>
      </c>
      <c r="F156" s="8"/>
      <c r="G156" s="7">
        <v>12</v>
      </c>
      <c r="H156" s="7">
        <v>59</v>
      </c>
      <c r="I156" s="9">
        <v>0.04</v>
      </c>
      <c r="J156" s="8"/>
      <c r="K156" s="8"/>
      <c r="L156" s="8"/>
      <c r="M156" s="9">
        <v>5.75</v>
      </c>
      <c r="N156" s="9">
        <v>21.75</v>
      </c>
      <c r="O156" s="9">
        <v>8.25</v>
      </c>
      <c r="P156" s="10">
        <v>0.5</v>
      </c>
    </row>
    <row r="157" spans="1:16" x14ac:dyDescent="0.25">
      <c r="A157" s="16" t="s">
        <v>30</v>
      </c>
      <c r="B157" s="16"/>
      <c r="C157" s="16"/>
      <c r="D157" s="16"/>
      <c r="E157" s="7">
        <f t="shared" ref="E157:K157" si="16">SUM(E151:E156)</f>
        <v>22</v>
      </c>
      <c r="F157" s="7">
        <f t="shared" si="16"/>
        <v>29</v>
      </c>
      <c r="G157" s="7">
        <f t="shared" si="16"/>
        <v>99</v>
      </c>
      <c r="H157" s="7">
        <f t="shared" si="16"/>
        <v>757</v>
      </c>
      <c r="I157" s="10">
        <f t="shared" si="16"/>
        <v>0.3</v>
      </c>
      <c r="J157" s="9">
        <f t="shared" si="16"/>
        <v>42.31</v>
      </c>
      <c r="K157" s="10">
        <f t="shared" si="16"/>
        <v>29.1</v>
      </c>
      <c r="L157" s="8"/>
      <c r="M157" s="9">
        <f>SUM(M151:M156)</f>
        <v>85.23</v>
      </c>
      <c r="N157" s="9">
        <f>SUM(N151:N156)</f>
        <v>312.52</v>
      </c>
      <c r="O157" s="9">
        <f>SUM(O151:O156)</f>
        <v>110.78</v>
      </c>
      <c r="P157" s="9">
        <f>SUM(P151:P156)</f>
        <v>5.04</v>
      </c>
    </row>
    <row r="158" spans="1:16" x14ac:dyDescent="0.25">
      <c r="A158" s="16" t="s">
        <v>31</v>
      </c>
      <c r="B158" s="16"/>
      <c r="C158" s="16"/>
      <c r="D158" s="16"/>
      <c r="E158" s="7">
        <f>E149+E157</f>
        <v>38.9</v>
      </c>
      <c r="F158" s="7">
        <f t="shared" ref="F158:P158" si="17">F149+F157</f>
        <v>51.5</v>
      </c>
      <c r="G158" s="7">
        <f t="shared" si="17"/>
        <v>226.1</v>
      </c>
      <c r="H158" s="7">
        <f t="shared" si="17"/>
        <v>1548.1</v>
      </c>
      <c r="I158" s="7">
        <f t="shared" si="17"/>
        <v>0.58000000000000007</v>
      </c>
      <c r="J158" s="7">
        <f t="shared" si="17"/>
        <v>56.92</v>
      </c>
      <c r="K158" s="7">
        <f t="shared" si="17"/>
        <v>112.91</v>
      </c>
      <c r="L158" s="7">
        <f t="shared" si="17"/>
        <v>0</v>
      </c>
      <c r="M158" s="7">
        <f t="shared" si="17"/>
        <v>261.24</v>
      </c>
      <c r="N158" s="7">
        <f t="shared" si="17"/>
        <v>588.3599999999999</v>
      </c>
      <c r="O158" s="7">
        <f t="shared" si="17"/>
        <v>173.8</v>
      </c>
      <c r="P158" s="7">
        <f t="shared" si="17"/>
        <v>7.4700000000000006</v>
      </c>
    </row>
    <row r="159" spans="1:16" ht="15" customHeight="1" x14ac:dyDescent="0.25">
      <c r="A159" s="1"/>
      <c r="B159" s="2"/>
      <c r="C159" s="2"/>
      <c r="D159" s="2"/>
      <c r="E159" s="3" t="s">
        <v>0</v>
      </c>
      <c r="F159" s="34" t="s">
        <v>35</v>
      </c>
      <c r="G159" s="35"/>
      <c r="H159" s="35"/>
      <c r="I159" s="36" t="s">
        <v>2</v>
      </c>
      <c r="J159" s="36"/>
      <c r="K159" s="37" t="s">
        <v>83</v>
      </c>
      <c r="L159" s="37"/>
      <c r="M159" s="37"/>
      <c r="N159" s="37"/>
      <c r="O159" s="37"/>
      <c r="P159" s="37"/>
    </row>
    <row r="160" spans="1:16" x14ac:dyDescent="0.25">
      <c r="A160" s="2"/>
      <c r="B160" s="2"/>
      <c r="C160" s="2"/>
      <c r="D160" s="36" t="s">
        <v>3</v>
      </c>
      <c r="E160" s="36"/>
      <c r="F160" s="4" t="s">
        <v>46</v>
      </c>
      <c r="G160" s="2"/>
      <c r="H160" s="2"/>
      <c r="I160" s="36" t="s">
        <v>5</v>
      </c>
      <c r="J160" s="36"/>
      <c r="K160" s="38" t="s">
        <v>52</v>
      </c>
      <c r="L160" s="38"/>
      <c r="M160" s="38"/>
      <c r="N160" s="38"/>
      <c r="O160" s="38"/>
      <c r="P160" s="38"/>
    </row>
    <row r="161" spans="1:16" ht="15" customHeight="1" x14ac:dyDescent="0.25">
      <c r="A161" s="30" t="s">
        <v>6</v>
      </c>
      <c r="B161" s="30" t="s">
        <v>7</v>
      </c>
      <c r="C161" s="30"/>
      <c r="D161" s="30" t="s">
        <v>8</v>
      </c>
      <c r="E161" s="28" t="s">
        <v>9</v>
      </c>
      <c r="F161" s="28"/>
      <c r="G161" s="28"/>
      <c r="H161" s="30" t="s">
        <v>10</v>
      </c>
      <c r="I161" s="28" t="s">
        <v>11</v>
      </c>
      <c r="J161" s="28"/>
      <c r="K161" s="28"/>
      <c r="L161" s="28"/>
      <c r="M161" s="28" t="s">
        <v>12</v>
      </c>
      <c r="N161" s="28"/>
      <c r="O161" s="28"/>
      <c r="P161" s="28"/>
    </row>
    <row r="162" spans="1:16" x14ac:dyDescent="0.25">
      <c r="A162" s="31"/>
      <c r="B162" s="32"/>
      <c r="C162" s="33"/>
      <c r="D162" s="31"/>
      <c r="E162" s="5" t="s">
        <v>13</v>
      </c>
      <c r="F162" s="5" t="s">
        <v>14</v>
      </c>
      <c r="G162" s="5" t="s">
        <v>15</v>
      </c>
      <c r="H162" s="31"/>
      <c r="I162" s="5" t="s">
        <v>16</v>
      </c>
      <c r="J162" s="5" t="s">
        <v>17</v>
      </c>
      <c r="K162" s="5" t="s">
        <v>18</v>
      </c>
      <c r="L162" s="5" t="s">
        <v>19</v>
      </c>
      <c r="M162" s="5" t="s">
        <v>20</v>
      </c>
      <c r="N162" s="5" t="s">
        <v>21</v>
      </c>
      <c r="O162" s="5" t="s">
        <v>22</v>
      </c>
      <c r="P162" s="5" t="s">
        <v>23</v>
      </c>
    </row>
    <row r="163" spans="1:16" x14ac:dyDescent="0.25">
      <c r="A163" s="6">
        <v>1</v>
      </c>
      <c r="B163" s="29">
        <v>2</v>
      </c>
      <c r="C163" s="29"/>
      <c r="D163" s="6">
        <v>3</v>
      </c>
      <c r="E163" s="6">
        <v>4</v>
      </c>
      <c r="F163" s="6">
        <v>5</v>
      </c>
      <c r="G163" s="6">
        <v>6</v>
      </c>
      <c r="H163" s="6">
        <v>7</v>
      </c>
      <c r="I163" s="6">
        <v>8</v>
      </c>
      <c r="J163" s="6">
        <v>9</v>
      </c>
      <c r="K163" s="6">
        <v>10</v>
      </c>
      <c r="L163" s="6">
        <v>11</v>
      </c>
      <c r="M163" s="6">
        <v>12</v>
      </c>
      <c r="N163" s="6">
        <v>13</v>
      </c>
      <c r="O163" s="6">
        <v>14</v>
      </c>
      <c r="P163" s="6">
        <v>15</v>
      </c>
    </row>
    <row r="164" spans="1:16" x14ac:dyDescent="0.25">
      <c r="A164" s="27" t="s">
        <v>24</v>
      </c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</row>
    <row r="165" spans="1:16" ht="15" customHeight="1" x14ac:dyDescent="0.25">
      <c r="A165" s="8">
        <v>88</v>
      </c>
      <c r="B165" s="17" t="s">
        <v>84</v>
      </c>
      <c r="C165" s="17"/>
      <c r="D165" s="7">
        <v>50</v>
      </c>
      <c r="E165" s="7">
        <v>10</v>
      </c>
      <c r="F165" s="7">
        <v>11</v>
      </c>
      <c r="G165" s="7">
        <v>8</v>
      </c>
      <c r="H165" s="7">
        <v>171</v>
      </c>
      <c r="I165" s="9">
        <v>0.05</v>
      </c>
      <c r="J165" s="8"/>
      <c r="K165" s="10">
        <v>30.4</v>
      </c>
      <c r="L165" s="8"/>
      <c r="M165" s="7">
        <v>38</v>
      </c>
      <c r="N165" s="9">
        <v>121.66</v>
      </c>
      <c r="O165" s="10">
        <v>22.8</v>
      </c>
      <c r="P165" s="9">
        <v>1.06</v>
      </c>
    </row>
    <row r="166" spans="1:16" ht="15" customHeight="1" x14ac:dyDescent="0.25">
      <c r="A166" s="8">
        <v>94</v>
      </c>
      <c r="B166" s="17" t="s">
        <v>37</v>
      </c>
      <c r="C166" s="17"/>
      <c r="D166" s="7">
        <v>150</v>
      </c>
      <c r="E166" s="7">
        <v>3</v>
      </c>
      <c r="F166" s="7">
        <v>6</v>
      </c>
      <c r="G166" s="7">
        <v>22</v>
      </c>
      <c r="H166" s="7">
        <v>153</v>
      </c>
      <c r="I166" s="9">
        <v>0.17</v>
      </c>
      <c r="J166" s="9">
        <v>26.11</v>
      </c>
      <c r="K166" s="10">
        <v>28.8</v>
      </c>
      <c r="L166" s="8"/>
      <c r="M166" s="9">
        <v>43.14</v>
      </c>
      <c r="N166" s="9">
        <v>98.22</v>
      </c>
      <c r="O166" s="9">
        <v>33.03</v>
      </c>
      <c r="P166" s="10">
        <v>1.2</v>
      </c>
    </row>
    <row r="167" spans="1:16" ht="15" customHeight="1" x14ac:dyDescent="0.25">
      <c r="A167" s="8">
        <v>191</v>
      </c>
      <c r="B167" s="17" t="s">
        <v>51</v>
      </c>
      <c r="C167" s="17"/>
      <c r="D167" s="7">
        <v>200</v>
      </c>
      <c r="E167" s="7">
        <v>4</v>
      </c>
      <c r="F167" s="7">
        <v>4</v>
      </c>
      <c r="G167" s="7">
        <v>22</v>
      </c>
      <c r="H167" s="7">
        <v>136</v>
      </c>
      <c r="I167" s="9">
        <v>0.03</v>
      </c>
      <c r="J167" s="9">
        <v>0.38</v>
      </c>
      <c r="K167" s="9">
        <v>15.96</v>
      </c>
      <c r="L167" s="8"/>
      <c r="M167" s="9">
        <v>121.78</v>
      </c>
      <c r="N167" s="9">
        <v>109.42</v>
      </c>
      <c r="O167" s="9">
        <v>29.92</v>
      </c>
      <c r="P167" s="9">
        <v>0.96</v>
      </c>
    </row>
    <row r="168" spans="1:16" x14ac:dyDescent="0.25">
      <c r="A168" s="8"/>
      <c r="B168" s="17" t="s">
        <v>79</v>
      </c>
      <c r="C168" s="17"/>
      <c r="D168" s="7">
        <v>150</v>
      </c>
      <c r="E168" s="7">
        <v>2</v>
      </c>
      <c r="F168" s="8"/>
      <c r="G168" s="7">
        <v>12</v>
      </c>
      <c r="H168" s="7">
        <v>59</v>
      </c>
      <c r="I168" s="9">
        <v>0.04</v>
      </c>
      <c r="J168" s="8"/>
      <c r="K168" s="8"/>
      <c r="L168" s="8"/>
      <c r="M168" s="9">
        <v>5.75</v>
      </c>
      <c r="N168" s="9">
        <v>21.75</v>
      </c>
      <c r="O168" s="9">
        <v>8.25</v>
      </c>
      <c r="P168" s="10">
        <v>0.5</v>
      </c>
    </row>
    <row r="169" spans="1:16" ht="24" customHeight="1" x14ac:dyDescent="0.25">
      <c r="A169" s="8"/>
      <c r="B169" s="17" t="s">
        <v>86</v>
      </c>
      <c r="C169" s="17"/>
      <c r="D169" s="7">
        <v>40</v>
      </c>
      <c r="E169" s="7">
        <v>2</v>
      </c>
      <c r="F169" s="8"/>
      <c r="G169" s="7">
        <v>14</v>
      </c>
      <c r="H169" s="7">
        <v>71</v>
      </c>
      <c r="I169" s="9">
        <v>0.05</v>
      </c>
      <c r="J169" s="8"/>
      <c r="K169" s="8"/>
      <c r="L169" s="8"/>
      <c r="M169" s="10">
        <v>6.9</v>
      </c>
      <c r="N169" s="10">
        <v>26.1</v>
      </c>
      <c r="O169" s="10">
        <v>9.9</v>
      </c>
      <c r="P169" s="10">
        <v>0.6</v>
      </c>
    </row>
    <row r="170" spans="1:16" x14ac:dyDescent="0.25">
      <c r="A170" s="16" t="s">
        <v>27</v>
      </c>
      <c r="B170" s="16"/>
      <c r="C170" s="16"/>
      <c r="D170" s="16"/>
      <c r="E170" s="7">
        <f t="shared" ref="E170:K170" si="18">SUM(E165:E169)</f>
        <v>21</v>
      </c>
      <c r="F170" s="7">
        <f t="shared" si="18"/>
        <v>21</v>
      </c>
      <c r="G170" s="7">
        <f t="shared" si="18"/>
        <v>78</v>
      </c>
      <c r="H170" s="7">
        <f t="shared" si="18"/>
        <v>590</v>
      </c>
      <c r="I170" s="9">
        <f t="shared" si="18"/>
        <v>0.33999999999999997</v>
      </c>
      <c r="J170" s="9">
        <f t="shared" si="18"/>
        <v>26.49</v>
      </c>
      <c r="K170" s="9">
        <f t="shared" si="18"/>
        <v>75.16</v>
      </c>
      <c r="L170" s="8"/>
      <c r="M170" s="9">
        <f>SUM(M165:M169)</f>
        <v>215.57000000000002</v>
      </c>
      <c r="N170" s="10">
        <f>SUM(N165:N169)</f>
        <v>377.15000000000003</v>
      </c>
      <c r="O170" s="9">
        <f>SUM(O165:O169)</f>
        <v>103.9</v>
      </c>
      <c r="P170" s="7">
        <f>SUM(P165:P169)</f>
        <v>4.3199999999999994</v>
      </c>
    </row>
    <row r="171" spans="1:16" x14ac:dyDescent="0.25">
      <c r="A171" s="27" t="s">
        <v>28</v>
      </c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</row>
    <row r="172" spans="1:16" ht="15" customHeight="1" x14ac:dyDescent="0.25">
      <c r="A172" s="8">
        <v>34</v>
      </c>
      <c r="B172" s="17" t="s">
        <v>80</v>
      </c>
      <c r="C172" s="17"/>
      <c r="D172" s="7">
        <v>250</v>
      </c>
      <c r="E172" s="7">
        <v>16</v>
      </c>
      <c r="F172" s="7">
        <v>10</v>
      </c>
      <c r="G172" s="7">
        <v>12</v>
      </c>
      <c r="H172" s="7">
        <v>200</v>
      </c>
      <c r="I172" s="9">
        <v>0.09</v>
      </c>
      <c r="J172" s="9">
        <v>1.77</v>
      </c>
      <c r="K172" s="9">
        <v>10.15</v>
      </c>
      <c r="L172" s="8"/>
      <c r="M172" s="9">
        <v>22.35</v>
      </c>
      <c r="N172" s="9">
        <v>175.47</v>
      </c>
      <c r="O172" s="9">
        <v>27.27</v>
      </c>
      <c r="P172" s="9">
        <v>2.83</v>
      </c>
    </row>
    <row r="173" spans="1:16" ht="15" customHeight="1" x14ac:dyDescent="0.25">
      <c r="A173" s="8">
        <v>56</v>
      </c>
      <c r="B173" s="17" t="s">
        <v>36</v>
      </c>
      <c r="C173" s="17"/>
      <c r="D173" s="7">
        <v>60</v>
      </c>
      <c r="E173" s="7">
        <v>9</v>
      </c>
      <c r="F173" s="7">
        <v>4</v>
      </c>
      <c r="G173" s="7">
        <v>9</v>
      </c>
      <c r="H173" s="7">
        <v>108</v>
      </c>
      <c r="I173" s="9">
        <v>0.05</v>
      </c>
      <c r="J173" s="10">
        <v>0.3</v>
      </c>
      <c r="K173" s="8"/>
      <c r="L173" s="8"/>
      <c r="M173" s="10">
        <v>26.6</v>
      </c>
      <c r="N173" s="9">
        <v>121.66</v>
      </c>
      <c r="O173" s="9">
        <v>17.48</v>
      </c>
      <c r="P173" s="9">
        <v>0.46</v>
      </c>
    </row>
    <row r="174" spans="1:16" ht="15" customHeight="1" x14ac:dyDescent="0.25">
      <c r="A174" s="8">
        <v>137</v>
      </c>
      <c r="B174" s="17" t="s">
        <v>26</v>
      </c>
      <c r="C174" s="17"/>
      <c r="D174" s="7">
        <v>100</v>
      </c>
      <c r="E174" s="7">
        <v>6</v>
      </c>
      <c r="F174" s="7">
        <v>5</v>
      </c>
      <c r="G174" s="7">
        <v>36</v>
      </c>
      <c r="H174" s="7">
        <v>212</v>
      </c>
      <c r="I174" s="9">
        <v>0.09</v>
      </c>
      <c r="J174" s="8"/>
      <c r="K174" s="7">
        <v>24</v>
      </c>
      <c r="L174" s="8"/>
      <c r="M174" s="9">
        <v>11.15</v>
      </c>
      <c r="N174" s="9">
        <v>46.26</v>
      </c>
      <c r="O174" s="9">
        <v>8.18</v>
      </c>
      <c r="P174" s="9">
        <v>0.83</v>
      </c>
    </row>
    <row r="175" spans="1:16" ht="15" customHeight="1" x14ac:dyDescent="0.25">
      <c r="A175" s="8">
        <v>149</v>
      </c>
      <c r="B175" s="22" t="s">
        <v>57</v>
      </c>
      <c r="C175" s="23"/>
      <c r="D175" s="7">
        <v>20</v>
      </c>
      <c r="E175" s="7">
        <v>0.2</v>
      </c>
      <c r="F175" s="7">
        <v>0.9</v>
      </c>
      <c r="G175" s="7">
        <v>1.2</v>
      </c>
      <c r="H175" s="7">
        <v>14</v>
      </c>
      <c r="I175" s="9">
        <v>5.0000000000000001E-3</v>
      </c>
      <c r="J175" s="8">
        <v>0.4</v>
      </c>
      <c r="K175" s="10">
        <v>4.3</v>
      </c>
      <c r="L175" s="8"/>
      <c r="M175" s="7">
        <v>1.02</v>
      </c>
      <c r="N175" s="9">
        <v>5.8</v>
      </c>
      <c r="O175" s="10">
        <v>1.4</v>
      </c>
      <c r="P175" s="9">
        <v>0.6</v>
      </c>
    </row>
    <row r="176" spans="1:16" ht="15" customHeight="1" x14ac:dyDescent="0.25">
      <c r="A176" s="8">
        <v>184</v>
      </c>
      <c r="B176" s="17" t="s">
        <v>75</v>
      </c>
      <c r="C176" s="17"/>
      <c r="D176" s="8">
        <v>200</v>
      </c>
      <c r="E176" s="7">
        <v>1</v>
      </c>
      <c r="F176" s="7">
        <v>2</v>
      </c>
      <c r="G176" s="7">
        <v>12</v>
      </c>
      <c r="H176" s="7">
        <v>70</v>
      </c>
      <c r="I176" s="9">
        <v>0.02</v>
      </c>
      <c r="J176" s="9">
        <v>0.65</v>
      </c>
      <c r="K176" s="7">
        <v>10</v>
      </c>
      <c r="L176" s="8"/>
      <c r="M176" s="10">
        <v>60.3</v>
      </c>
      <c r="N176" s="7">
        <v>45</v>
      </c>
      <c r="O176" s="7">
        <v>7</v>
      </c>
      <c r="P176" s="9">
        <v>0.08</v>
      </c>
    </row>
    <row r="177" spans="1:16" ht="24" customHeight="1" x14ac:dyDescent="0.25">
      <c r="A177" s="8"/>
      <c r="B177" s="17" t="s">
        <v>86</v>
      </c>
      <c r="C177" s="17"/>
      <c r="D177" s="7">
        <v>50</v>
      </c>
      <c r="E177" s="8">
        <v>2</v>
      </c>
      <c r="F177" s="8"/>
      <c r="G177" s="7">
        <v>12</v>
      </c>
      <c r="H177" s="7">
        <v>59</v>
      </c>
      <c r="I177" s="9">
        <v>0.04</v>
      </c>
      <c r="J177" s="10"/>
      <c r="K177" s="8"/>
      <c r="L177" s="8"/>
      <c r="M177" s="9">
        <v>5.75</v>
      </c>
      <c r="N177" s="10">
        <v>21.75</v>
      </c>
      <c r="O177" s="10">
        <v>8.25</v>
      </c>
      <c r="P177" s="9">
        <v>0.5</v>
      </c>
    </row>
    <row r="178" spans="1:16" x14ac:dyDescent="0.25">
      <c r="A178" s="16" t="s">
        <v>30</v>
      </c>
      <c r="B178" s="16"/>
      <c r="C178" s="16"/>
      <c r="D178" s="16"/>
      <c r="E178" s="7">
        <f t="shared" ref="E178:K178" si="19">SUM(E172:E177)</f>
        <v>34.200000000000003</v>
      </c>
      <c r="F178" s="7">
        <f t="shared" si="19"/>
        <v>21.9</v>
      </c>
      <c r="G178" s="7">
        <f t="shared" si="19"/>
        <v>82.2</v>
      </c>
      <c r="H178" s="7">
        <f t="shared" si="19"/>
        <v>663</v>
      </c>
      <c r="I178" s="9">
        <f t="shared" si="19"/>
        <v>0.29499999999999998</v>
      </c>
      <c r="J178" s="9">
        <f t="shared" si="19"/>
        <v>3.1199999999999997</v>
      </c>
      <c r="K178" s="9">
        <f t="shared" si="19"/>
        <v>48.449999999999996</v>
      </c>
      <c r="L178" s="8"/>
      <c r="M178" s="9">
        <f>SUM(M172:M177)</f>
        <v>127.17</v>
      </c>
      <c r="N178" s="9">
        <f>SUM(N172:N177)</f>
        <v>415.94</v>
      </c>
      <c r="O178" s="9">
        <f>SUM(O172:O177)</f>
        <v>69.58</v>
      </c>
      <c r="P178" s="9">
        <f>SUM(P172:P177)</f>
        <v>5.3</v>
      </c>
    </row>
    <row r="179" spans="1:16" x14ac:dyDescent="0.25">
      <c r="A179" s="16" t="s">
        <v>31</v>
      </c>
      <c r="B179" s="16"/>
      <c r="C179" s="16"/>
      <c r="D179" s="16"/>
      <c r="E179" s="7">
        <f>E170+E178</f>
        <v>55.2</v>
      </c>
      <c r="F179" s="7">
        <f t="shared" ref="F179:P179" si="20">F170+F178</f>
        <v>42.9</v>
      </c>
      <c r="G179" s="7">
        <f t="shared" si="20"/>
        <v>160.19999999999999</v>
      </c>
      <c r="H179" s="7">
        <f t="shared" si="20"/>
        <v>1253</v>
      </c>
      <c r="I179" s="7">
        <f t="shared" si="20"/>
        <v>0.63500000000000001</v>
      </c>
      <c r="J179" s="7">
        <f t="shared" si="20"/>
        <v>29.61</v>
      </c>
      <c r="K179" s="7">
        <f t="shared" si="20"/>
        <v>123.60999999999999</v>
      </c>
      <c r="L179" s="7">
        <f t="shared" si="20"/>
        <v>0</v>
      </c>
      <c r="M179" s="7">
        <f t="shared" si="20"/>
        <v>342.74</v>
      </c>
      <c r="N179" s="7">
        <f t="shared" si="20"/>
        <v>793.09</v>
      </c>
      <c r="O179" s="7">
        <f t="shared" si="20"/>
        <v>173.48000000000002</v>
      </c>
      <c r="P179" s="7">
        <f t="shared" si="20"/>
        <v>9.6199999999999992</v>
      </c>
    </row>
    <row r="180" spans="1:16" ht="15" customHeight="1" x14ac:dyDescent="0.25">
      <c r="A180" s="1"/>
      <c r="B180" s="2"/>
      <c r="C180" s="2"/>
      <c r="D180" s="2"/>
      <c r="E180" s="3" t="s">
        <v>0</v>
      </c>
      <c r="F180" s="34" t="s">
        <v>38</v>
      </c>
      <c r="G180" s="35"/>
      <c r="H180" s="35"/>
      <c r="I180" s="36" t="s">
        <v>2</v>
      </c>
      <c r="J180" s="36"/>
      <c r="K180" s="37" t="s">
        <v>83</v>
      </c>
      <c r="L180" s="37"/>
      <c r="M180" s="37"/>
      <c r="N180" s="37"/>
      <c r="O180" s="37"/>
      <c r="P180" s="37"/>
    </row>
    <row r="181" spans="1:16" x14ac:dyDescent="0.25">
      <c r="A181" s="2"/>
      <c r="B181" s="2"/>
      <c r="C181" s="2"/>
      <c r="D181" s="36" t="s">
        <v>3</v>
      </c>
      <c r="E181" s="36"/>
      <c r="F181" s="4" t="s">
        <v>46</v>
      </c>
      <c r="G181" s="2"/>
      <c r="H181" s="2"/>
      <c r="I181" s="36" t="s">
        <v>5</v>
      </c>
      <c r="J181" s="36"/>
      <c r="K181" s="38" t="s">
        <v>52</v>
      </c>
      <c r="L181" s="38"/>
      <c r="M181" s="38"/>
      <c r="N181" s="38"/>
      <c r="O181" s="38"/>
      <c r="P181" s="38"/>
    </row>
    <row r="182" spans="1:16" ht="15" customHeight="1" x14ac:dyDescent="0.25">
      <c r="A182" s="30" t="s">
        <v>6</v>
      </c>
      <c r="B182" s="30" t="s">
        <v>7</v>
      </c>
      <c r="C182" s="30"/>
      <c r="D182" s="30" t="s">
        <v>8</v>
      </c>
      <c r="E182" s="28" t="s">
        <v>9</v>
      </c>
      <c r="F182" s="28"/>
      <c r="G182" s="28"/>
      <c r="H182" s="30" t="s">
        <v>10</v>
      </c>
      <c r="I182" s="28" t="s">
        <v>11</v>
      </c>
      <c r="J182" s="28"/>
      <c r="K182" s="28"/>
      <c r="L182" s="28"/>
      <c r="M182" s="28" t="s">
        <v>12</v>
      </c>
      <c r="N182" s="28"/>
      <c r="O182" s="28"/>
      <c r="P182" s="28"/>
    </row>
    <row r="183" spans="1:16" x14ac:dyDescent="0.25">
      <c r="A183" s="31"/>
      <c r="B183" s="32"/>
      <c r="C183" s="33"/>
      <c r="D183" s="31"/>
      <c r="E183" s="5" t="s">
        <v>13</v>
      </c>
      <c r="F183" s="5" t="s">
        <v>14</v>
      </c>
      <c r="G183" s="5" t="s">
        <v>15</v>
      </c>
      <c r="H183" s="31"/>
      <c r="I183" s="5" t="s">
        <v>16</v>
      </c>
      <c r="J183" s="5" t="s">
        <v>17</v>
      </c>
      <c r="K183" s="5" t="s">
        <v>18</v>
      </c>
      <c r="L183" s="5" t="s">
        <v>19</v>
      </c>
      <c r="M183" s="5" t="s">
        <v>20</v>
      </c>
      <c r="N183" s="5" t="s">
        <v>21</v>
      </c>
      <c r="O183" s="5" t="s">
        <v>22</v>
      </c>
      <c r="P183" s="5" t="s">
        <v>23</v>
      </c>
    </row>
    <row r="184" spans="1:16" x14ac:dyDescent="0.25">
      <c r="A184" s="6">
        <v>1</v>
      </c>
      <c r="B184" s="29">
        <v>2</v>
      </c>
      <c r="C184" s="29"/>
      <c r="D184" s="6">
        <v>3</v>
      </c>
      <c r="E184" s="6">
        <v>4</v>
      </c>
      <c r="F184" s="6">
        <v>5</v>
      </c>
      <c r="G184" s="6">
        <v>6</v>
      </c>
      <c r="H184" s="6">
        <v>7</v>
      </c>
      <c r="I184" s="6">
        <v>8</v>
      </c>
      <c r="J184" s="6">
        <v>9</v>
      </c>
      <c r="K184" s="6">
        <v>10</v>
      </c>
      <c r="L184" s="6">
        <v>11</v>
      </c>
      <c r="M184" s="6">
        <v>12</v>
      </c>
      <c r="N184" s="6">
        <v>13</v>
      </c>
      <c r="O184" s="6">
        <v>14</v>
      </c>
      <c r="P184" s="6">
        <v>15</v>
      </c>
    </row>
    <row r="185" spans="1:16" x14ac:dyDescent="0.25">
      <c r="A185" s="27" t="s">
        <v>24</v>
      </c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</row>
    <row r="186" spans="1:16" ht="15" customHeight="1" x14ac:dyDescent="0.25">
      <c r="A186" s="7"/>
      <c r="B186" s="17" t="s">
        <v>25</v>
      </c>
      <c r="C186" s="17"/>
      <c r="D186" s="7">
        <v>10</v>
      </c>
      <c r="E186" s="7">
        <v>3</v>
      </c>
      <c r="F186" s="7">
        <v>3</v>
      </c>
      <c r="G186" s="8"/>
      <c r="H186" s="7">
        <v>36</v>
      </c>
      <c r="I186" s="8"/>
      <c r="J186" s="9">
        <v>7.0000000000000007E-2</v>
      </c>
      <c r="K186" s="7">
        <v>21</v>
      </c>
      <c r="L186" s="8"/>
      <c r="M186" s="7">
        <v>100</v>
      </c>
      <c r="N186" s="7">
        <v>60</v>
      </c>
      <c r="O186" s="10">
        <v>5.5</v>
      </c>
      <c r="P186" s="9">
        <v>7.0000000000000007E-2</v>
      </c>
    </row>
    <row r="187" spans="1:16" ht="11.25" customHeight="1" x14ac:dyDescent="0.25">
      <c r="A187" s="8">
        <v>85</v>
      </c>
      <c r="B187" s="20" t="s">
        <v>63</v>
      </c>
      <c r="C187" s="21"/>
      <c r="D187" s="8">
        <v>60</v>
      </c>
      <c r="E187" s="7">
        <v>10</v>
      </c>
      <c r="F187" s="7">
        <v>9</v>
      </c>
      <c r="G187" s="7">
        <v>2</v>
      </c>
      <c r="H187" s="7">
        <v>132</v>
      </c>
      <c r="I187" s="9">
        <v>0.04</v>
      </c>
      <c r="J187" s="10">
        <v>0.5</v>
      </c>
      <c r="K187" s="9">
        <v>11.25</v>
      </c>
      <c r="L187" s="8"/>
      <c r="M187" s="9">
        <v>13.68</v>
      </c>
      <c r="N187" s="9">
        <v>103.11</v>
      </c>
      <c r="O187" s="9">
        <v>15.19</v>
      </c>
      <c r="P187" s="9">
        <v>1.44</v>
      </c>
    </row>
    <row r="188" spans="1:16" ht="25.5" customHeight="1" x14ac:dyDescent="0.25">
      <c r="A188" s="8">
        <v>113</v>
      </c>
      <c r="B188" s="17" t="s">
        <v>48</v>
      </c>
      <c r="C188" s="17"/>
      <c r="D188" s="7">
        <v>100</v>
      </c>
      <c r="E188" s="7">
        <v>9</v>
      </c>
      <c r="F188" s="7">
        <v>7</v>
      </c>
      <c r="G188" s="7">
        <v>40</v>
      </c>
      <c r="H188" s="7">
        <v>253</v>
      </c>
      <c r="I188" s="9">
        <v>0.28999999999999998</v>
      </c>
      <c r="J188" s="8"/>
      <c r="K188" s="7">
        <v>24</v>
      </c>
      <c r="L188" s="8"/>
      <c r="M188" s="9">
        <v>15.28</v>
      </c>
      <c r="N188" s="9">
        <v>208.03</v>
      </c>
      <c r="O188" s="9">
        <v>138.41</v>
      </c>
      <c r="P188" s="9">
        <v>4.6500000000000004</v>
      </c>
    </row>
    <row r="189" spans="1:16" ht="15" customHeight="1" x14ac:dyDescent="0.25">
      <c r="A189" s="8">
        <v>149</v>
      </c>
      <c r="B189" s="22" t="s">
        <v>57</v>
      </c>
      <c r="C189" s="23"/>
      <c r="D189" s="7">
        <v>20</v>
      </c>
      <c r="E189" s="7">
        <v>0.2</v>
      </c>
      <c r="F189" s="7">
        <v>0.9</v>
      </c>
      <c r="G189" s="7">
        <v>1.2</v>
      </c>
      <c r="H189" s="7">
        <v>14</v>
      </c>
      <c r="I189" s="9">
        <v>5.0000000000000001E-3</v>
      </c>
      <c r="J189" s="8">
        <v>0.4</v>
      </c>
      <c r="K189" s="10">
        <v>4.3</v>
      </c>
      <c r="L189" s="8"/>
      <c r="M189" s="7">
        <v>1.02</v>
      </c>
      <c r="N189" s="9">
        <v>5.8</v>
      </c>
      <c r="O189" s="10">
        <v>1.4</v>
      </c>
      <c r="P189" s="9">
        <v>0.6</v>
      </c>
    </row>
    <row r="190" spans="1:16" ht="22.5" customHeight="1" x14ac:dyDescent="0.25">
      <c r="A190" s="8">
        <v>202</v>
      </c>
      <c r="B190" s="17" t="s">
        <v>58</v>
      </c>
      <c r="C190" s="17"/>
      <c r="D190" s="8">
        <v>200</v>
      </c>
      <c r="E190" s="7">
        <v>1</v>
      </c>
      <c r="F190" s="7">
        <v>2</v>
      </c>
      <c r="G190" s="7">
        <v>12</v>
      </c>
      <c r="H190" s="7">
        <v>70</v>
      </c>
      <c r="I190" s="9">
        <v>0.02</v>
      </c>
      <c r="J190" s="9">
        <v>0.65</v>
      </c>
      <c r="K190" s="7">
        <v>10</v>
      </c>
      <c r="L190" s="8"/>
      <c r="M190" s="10">
        <v>60.3</v>
      </c>
      <c r="N190" s="7">
        <v>45</v>
      </c>
      <c r="O190" s="7">
        <v>7</v>
      </c>
      <c r="P190" s="9">
        <v>0.08</v>
      </c>
    </row>
    <row r="191" spans="1:16" ht="21.75" customHeight="1" x14ac:dyDescent="0.25">
      <c r="A191" s="8"/>
      <c r="B191" s="17" t="s">
        <v>86</v>
      </c>
      <c r="C191" s="17"/>
      <c r="D191" s="7">
        <v>40</v>
      </c>
      <c r="E191" s="7">
        <v>2</v>
      </c>
      <c r="F191" s="8"/>
      <c r="G191" s="7">
        <v>14</v>
      </c>
      <c r="H191" s="7">
        <v>71</v>
      </c>
      <c r="I191" s="9">
        <v>0.05</v>
      </c>
      <c r="J191" s="8"/>
      <c r="K191" s="8"/>
      <c r="L191" s="8"/>
      <c r="M191" s="10">
        <v>6.9</v>
      </c>
      <c r="N191" s="10">
        <v>26.1</v>
      </c>
      <c r="O191" s="10">
        <v>9.9</v>
      </c>
      <c r="P191" s="10">
        <v>0.6</v>
      </c>
    </row>
    <row r="192" spans="1:16" s="15" customFormat="1" ht="17.25" customHeight="1" x14ac:dyDescent="0.25">
      <c r="A192" s="12"/>
      <c r="B192" s="18" t="s">
        <v>85</v>
      </c>
      <c r="C192" s="19"/>
      <c r="D192" s="11">
        <v>125</v>
      </c>
      <c r="E192" s="11">
        <v>3</v>
      </c>
      <c r="F192" s="12">
        <v>2</v>
      </c>
      <c r="G192" s="11">
        <v>10</v>
      </c>
      <c r="H192" s="11">
        <v>74</v>
      </c>
      <c r="I192" s="13"/>
      <c r="J192" s="12"/>
      <c r="K192" s="12"/>
      <c r="L192" s="12"/>
      <c r="M192" s="14"/>
      <c r="N192" s="14"/>
      <c r="O192" s="14"/>
      <c r="P192" s="14"/>
    </row>
    <row r="193" spans="1:16" x14ac:dyDescent="0.25">
      <c r="A193" s="16" t="s">
        <v>27</v>
      </c>
      <c r="B193" s="16"/>
      <c r="C193" s="16"/>
      <c r="D193" s="16"/>
      <c r="E193" s="7">
        <f t="shared" ref="E193:K193" si="21">SUM(E186:E192)</f>
        <v>28.2</v>
      </c>
      <c r="F193" s="7">
        <f t="shared" si="21"/>
        <v>23.9</v>
      </c>
      <c r="G193" s="7">
        <f t="shared" si="21"/>
        <v>79.2</v>
      </c>
      <c r="H193" s="7">
        <f t="shared" si="21"/>
        <v>650</v>
      </c>
      <c r="I193" s="9">
        <f t="shared" si="21"/>
        <v>0.40499999999999997</v>
      </c>
      <c r="J193" s="9">
        <f t="shared" si="21"/>
        <v>1.62</v>
      </c>
      <c r="K193" s="9">
        <f t="shared" si="21"/>
        <v>70.55</v>
      </c>
      <c r="L193" s="8"/>
      <c r="M193" s="9">
        <f>SUM(M186:M192)</f>
        <v>197.18000000000004</v>
      </c>
      <c r="N193" s="9">
        <f>SUM(N186:N192)</f>
        <v>448.04</v>
      </c>
      <c r="O193" s="9">
        <f>SUM(O186:O192)</f>
        <v>177.4</v>
      </c>
      <c r="P193" s="9">
        <f>SUM(P186:P192)</f>
        <v>7.4399999999999995</v>
      </c>
    </row>
    <row r="194" spans="1:16" x14ac:dyDescent="0.25">
      <c r="A194" s="27" t="s">
        <v>28</v>
      </c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</row>
    <row r="195" spans="1:16" ht="26.25" customHeight="1" x14ac:dyDescent="0.25">
      <c r="A195" s="8">
        <v>3</v>
      </c>
      <c r="B195" s="17" t="s">
        <v>29</v>
      </c>
      <c r="C195" s="17"/>
      <c r="D195" s="7">
        <v>60</v>
      </c>
      <c r="E195" s="7">
        <v>1</v>
      </c>
      <c r="F195" s="7">
        <v>6</v>
      </c>
      <c r="G195" s="7">
        <v>6</v>
      </c>
      <c r="H195" s="7">
        <v>82</v>
      </c>
      <c r="I195" s="9">
        <v>0.02</v>
      </c>
      <c r="J195" s="9">
        <v>22.98</v>
      </c>
      <c r="K195" s="8"/>
      <c r="L195" s="8"/>
      <c r="M195" s="10">
        <v>25.9</v>
      </c>
      <c r="N195" s="9">
        <v>19.04</v>
      </c>
      <c r="O195" s="9">
        <v>10.34</v>
      </c>
      <c r="P195" s="9">
        <v>0.35</v>
      </c>
    </row>
    <row r="196" spans="1:16" ht="25.5" customHeight="1" x14ac:dyDescent="0.25">
      <c r="A196" s="8">
        <v>36</v>
      </c>
      <c r="B196" s="17" t="s">
        <v>82</v>
      </c>
      <c r="C196" s="17"/>
      <c r="D196" s="8">
        <v>250</v>
      </c>
      <c r="E196" s="7">
        <v>13</v>
      </c>
      <c r="F196" s="7">
        <v>9</v>
      </c>
      <c r="G196" s="7">
        <v>14</v>
      </c>
      <c r="H196" s="7">
        <v>192</v>
      </c>
      <c r="I196" s="9">
        <v>0.12</v>
      </c>
      <c r="J196" s="9">
        <v>13.87</v>
      </c>
      <c r="K196" s="9">
        <v>7.62</v>
      </c>
      <c r="L196" s="8"/>
      <c r="M196" s="9">
        <v>26.23</v>
      </c>
      <c r="N196" s="9">
        <v>171.85</v>
      </c>
      <c r="O196" s="9">
        <v>33.68</v>
      </c>
      <c r="P196" s="9">
        <v>2.58</v>
      </c>
    </row>
    <row r="197" spans="1:16" ht="15" customHeight="1" x14ac:dyDescent="0.25">
      <c r="A197" s="8">
        <v>65</v>
      </c>
      <c r="B197" s="17" t="s">
        <v>40</v>
      </c>
      <c r="C197" s="17"/>
      <c r="D197" s="7">
        <v>250</v>
      </c>
      <c r="E197" s="7">
        <v>8</v>
      </c>
      <c r="F197" s="7">
        <v>8</v>
      </c>
      <c r="G197" s="7">
        <v>44</v>
      </c>
      <c r="H197" s="7">
        <v>286</v>
      </c>
      <c r="I197" s="9">
        <v>0.17</v>
      </c>
      <c r="J197" s="9">
        <v>10.64</v>
      </c>
      <c r="K197" s="9">
        <v>45.81</v>
      </c>
      <c r="L197" s="8"/>
      <c r="M197" s="9">
        <v>54.27</v>
      </c>
      <c r="N197" s="9">
        <v>123.85</v>
      </c>
      <c r="O197" s="9">
        <v>25.73</v>
      </c>
      <c r="P197" s="9">
        <v>1.34</v>
      </c>
    </row>
    <row r="198" spans="1:16" ht="15" customHeight="1" x14ac:dyDescent="0.25">
      <c r="A198" s="8"/>
      <c r="B198" s="17" t="s">
        <v>75</v>
      </c>
      <c r="C198" s="17"/>
      <c r="D198" s="8">
        <v>200</v>
      </c>
      <c r="E198" s="7">
        <v>1</v>
      </c>
      <c r="F198" s="7">
        <v>2</v>
      </c>
      <c r="G198" s="7">
        <v>12</v>
      </c>
      <c r="H198" s="7">
        <v>70</v>
      </c>
      <c r="I198" s="9">
        <v>0.02</v>
      </c>
      <c r="J198" s="9">
        <v>0.65</v>
      </c>
      <c r="K198" s="7">
        <v>10</v>
      </c>
      <c r="L198" s="8"/>
      <c r="M198" s="10">
        <v>60.3</v>
      </c>
      <c r="N198" s="7">
        <v>45</v>
      </c>
      <c r="O198" s="7">
        <v>7</v>
      </c>
      <c r="P198" s="9">
        <v>0.08</v>
      </c>
    </row>
    <row r="199" spans="1:16" ht="21.75" customHeight="1" x14ac:dyDescent="0.25">
      <c r="A199" s="8"/>
      <c r="B199" s="17" t="s">
        <v>86</v>
      </c>
      <c r="C199" s="17"/>
      <c r="D199" s="7">
        <v>50</v>
      </c>
      <c r="E199" s="7">
        <v>2</v>
      </c>
      <c r="F199" s="8"/>
      <c r="G199" s="7">
        <v>14</v>
      </c>
      <c r="H199" s="7">
        <v>71</v>
      </c>
      <c r="I199" s="9">
        <v>0.05</v>
      </c>
      <c r="J199" s="8"/>
      <c r="K199" s="8"/>
      <c r="L199" s="8"/>
      <c r="M199" s="10">
        <v>6.9</v>
      </c>
      <c r="N199" s="10">
        <v>26.1</v>
      </c>
      <c r="O199" s="10">
        <v>9.9</v>
      </c>
      <c r="P199" s="10">
        <v>0.6</v>
      </c>
    </row>
    <row r="200" spans="1:16" x14ac:dyDescent="0.25">
      <c r="A200" s="16" t="s">
        <v>30</v>
      </c>
      <c r="B200" s="16"/>
      <c r="C200" s="16"/>
      <c r="D200" s="16"/>
      <c r="E200" s="7">
        <f t="shared" ref="E200:K200" si="22">SUM(E195:E199)</f>
        <v>25</v>
      </c>
      <c r="F200" s="7">
        <f t="shared" si="22"/>
        <v>25</v>
      </c>
      <c r="G200" s="7">
        <f t="shared" si="22"/>
        <v>90</v>
      </c>
      <c r="H200" s="7">
        <f t="shared" si="22"/>
        <v>701</v>
      </c>
      <c r="I200" s="9">
        <f t="shared" si="22"/>
        <v>0.38</v>
      </c>
      <c r="J200" s="10">
        <f t="shared" si="22"/>
        <v>48.14</v>
      </c>
      <c r="K200" s="9">
        <f t="shared" si="22"/>
        <v>63.43</v>
      </c>
      <c r="L200" s="8"/>
      <c r="M200" s="9">
        <f>SUM(M195:M199)</f>
        <v>173.6</v>
      </c>
      <c r="N200" s="10">
        <f>SUM(N195:N199)</f>
        <v>385.84000000000003</v>
      </c>
      <c r="O200" s="9">
        <f>SUM(O195:O199)</f>
        <v>86.65</v>
      </c>
      <c r="P200" s="7">
        <f>SUM(P195:P199)</f>
        <v>4.95</v>
      </c>
    </row>
    <row r="201" spans="1:16" x14ac:dyDescent="0.25">
      <c r="A201" s="16" t="s">
        <v>31</v>
      </c>
      <c r="B201" s="16"/>
      <c r="C201" s="16"/>
      <c r="D201" s="16"/>
      <c r="E201" s="7">
        <f>E193+E200</f>
        <v>53.2</v>
      </c>
      <c r="F201" s="7">
        <f t="shared" ref="F201:P201" si="23">F193+F200</f>
        <v>48.9</v>
      </c>
      <c r="G201" s="7">
        <f t="shared" si="23"/>
        <v>169.2</v>
      </c>
      <c r="H201" s="7">
        <f t="shared" si="23"/>
        <v>1351</v>
      </c>
      <c r="I201" s="7">
        <f t="shared" si="23"/>
        <v>0.78499999999999992</v>
      </c>
      <c r="J201" s="7">
        <f t="shared" si="23"/>
        <v>49.76</v>
      </c>
      <c r="K201" s="7">
        <f t="shared" si="23"/>
        <v>133.97999999999999</v>
      </c>
      <c r="L201" s="7">
        <f t="shared" si="23"/>
        <v>0</v>
      </c>
      <c r="M201" s="7">
        <f t="shared" si="23"/>
        <v>370.78000000000003</v>
      </c>
      <c r="N201" s="7">
        <f t="shared" si="23"/>
        <v>833.88000000000011</v>
      </c>
      <c r="O201" s="7">
        <f t="shared" si="23"/>
        <v>264.05</v>
      </c>
      <c r="P201" s="7">
        <f t="shared" si="23"/>
        <v>12.39</v>
      </c>
    </row>
    <row r="202" spans="1:16" ht="15" customHeight="1" x14ac:dyDescent="0.25">
      <c r="A202" s="1"/>
      <c r="B202" s="2"/>
      <c r="C202" s="2"/>
      <c r="D202" s="2"/>
      <c r="E202" s="3" t="s">
        <v>0</v>
      </c>
      <c r="F202" s="34" t="s">
        <v>41</v>
      </c>
      <c r="G202" s="35"/>
      <c r="H202" s="35"/>
      <c r="I202" s="36" t="s">
        <v>2</v>
      </c>
      <c r="J202" s="36"/>
      <c r="K202" s="37" t="s">
        <v>83</v>
      </c>
      <c r="L202" s="37"/>
      <c r="M202" s="37"/>
      <c r="N202" s="37"/>
      <c r="O202" s="37"/>
      <c r="P202" s="37"/>
    </row>
    <row r="203" spans="1:16" x14ac:dyDescent="0.25">
      <c r="A203" s="2"/>
      <c r="B203" s="2"/>
      <c r="C203" s="2"/>
      <c r="D203" s="36" t="s">
        <v>3</v>
      </c>
      <c r="E203" s="36"/>
      <c r="F203" s="4" t="s">
        <v>46</v>
      </c>
      <c r="G203" s="2"/>
      <c r="H203" s="2"/>
      <c r="I203" s="36" t="s">
        <v>5</v>
      </c>
      <c r="J203" s="36"/>
      <c r="K203" s="38" t="s">
        <v>52</v>
      </c>
      <c r="L203" s="38"/>
      <c r="M203" s="38"/>
      <c r="N203" s="38"/>
      <c r="O203" s="38"/>
      <c r="P203" s="38"/>
    </row>
    <row r="204" spans="1:16" ht="15" customHeight="1" x14ac:dyDescent="0.25">
      <c r="A204" s="30" t="s">
        <v>6</v>
      </c>
      <c r="B204" s="30" t="s">
        <v>7</v>
      </c>
      <c r="C204" s="30"/>
      <c r="D204" s="30" t="s">
        <v>8</v>
      </c>
      <c r="E204" s="28" t="s">
        <v>9</v>
      </c>
      <c r="F204" s="28"/>
      <c r="G204" s="28"/>
      <c r="H204" s="30" t="s">
        <v>10</v>
      </c>
      <c r="I204" s="28" t="s">
        <v>11</v>
      </c>
      <c r="J204" s="28"/>
      <c r="K204" s="28"/>
      <c r="L204" s="28"/>
      <c r="M204" s="28" t="s">
        <v>12</v>
      </c>
      <c r="N204" s="28"/>
      <c r="O204" s="28"/>
      <c r="P204" s="28"/>
    </row>
    <row r="205" spans="1:16" x14ac:dyDescent="0.25">
      <c r="A205" s="31"/>
      <c r="B205" s="32"/>
      <c r="C205" s="33"/>
      <c r="D205" s="31"/>
      <c r="E205" s="5" t="s">
        <v>13</v>
      </c>
      <c r="F205" s="5" t="s">
        <v>14</v>
      </c>
      <c r="G205" s="5" t="s">
        <v>15</v>
      </c>
      <c r="H205" s="31"/>
      <c r="I205" s="5" t="s">
        <v>16</v>
      </c>
      <c r="J205" s="5" t="s">
        <v>17</v>
      </c>
      <c r="K205" s="5" t="s">
        <v>18</v>
      </c>
      <c r="L205" s="5" t="s">
        <v>19</v>
      </c>
      <c r="M205" s="5" t="s">
        <v>20</v>
      </c>
      <c r="N205" s="5" t="s">
        <v>21</v>
      </c>
      <c r="O205" s="5" t="s">
        <v>22</v>
      </c>
      <c r="P205" s="5" t="s">
        <v>23</v>
      </c>
    </row>
    <row r="206" spans="1:16" x14ac:dyDescent="0.25">
      <c r="A206" s="6">
        <v>1</v>
      </c>
      <c r="B206" s="29">
        <v>2</v>
      </c>
      <c r="C206" s="29"/>
      <c r="D206" s="6">
        <v>3</v>
      </c>
      <c r="E206" s="6">
        <v>4</v>
      </c>
      <c r="F206" s="6">
        <v>5</v>
      </c>
      <c r="G206" s="6">
        <v>6</v>
      </c>
      <c r="H206" s="6">
        <v>7</v>
      </c>
      <c r="I206" s="6">
        <v>8</v>
      </c>
      <c r="J206" s="6">
        <v>9</v>
      </c>
      <c r="K206" s="6">
        <v>10</v>
      </c>
      <c r="L206" s="6">
        <v>11</v>
      </c>
      <c r="M206" s="6">
        <v>12</v>
      </c>
      <c r="N206" s="6">
        <v>13</v>
      </c>
      <c r="O206" s="6">
        <v>14</v>
      </c>
      <c r="P206" s="6">
        <v>15</v>
      </c>
    </row>
    <row r="207" spans="1:16" x14ac:dyDescent="0.25">
      <c r="A207" s="27" t="s">
        <v>24</v>
      </c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</row>
    <row r="208" spans="1:16" ht="15" customHeight="1" x14ac:dyDescent="0.25">
      <c r="A208" s="8">
        <v>26</v>
      </c>
      <c r="B208" s="17" t="s">
        <v>34</v>
      </c>
      <c r="C208" s="17"/>
      <c r="D208" s="7">
        <v>60</v>
      </c>
      <c r="E208" s="7">
        <v>1</v>
      </c>
      <c r="F208" s="7">
        <v>6</v>
      </c>
      <c r="G208" s="7">
        <v>4</v>
      </c>
      <c r="H208" s="7">
        <v>76</v>
      </c>
      <c r="I208" s="9">
        <v>0.03</v>
      </c>
      <c r="J208" s="9">
        <v>5.64</v>
      </c>
      <c r="K208" s="8"/>
      <c r="L208" s="8"/>
      <c r="M208" s="10">
        <v>13.2</v>
      </c>
      <c r="N208" s="9">
        <v>24.49</v>
      </c>
      <c r="O208" s="9">
        <v>11.08</v>
      </c>
      <c r="P208" s="9">
        <v>0.47</v>
      </c>
    </row>
    <row r="209" spans="1:16" ht="30" customHeight="1" x14ac:dyDescent="0.25">
      <c r="A209" s="8">
        <v>54</v>
      </c>
      <c r="B209" s="17" t="s">
        <v>44</v>
      </c>
      <c r="C209" s="17"/>
      <c r="D209" s="8" t="s">
        <v>74</v>
      </c>
      <c r="E209" s="7">
        <v>10</v>
      </c>
      <c r="F209" s="7">
        <v>6</v>
      </c>
      <c r="G209" s="7">
        <v>5</v>
      </c>
      <c r="H209" s="7">
        <v>111</v>
      </c>
      <c r="I209" s="9">
        <v>0.09</v>
      </c>
      <c r="J209" s="9">
        <v>3.81</v>
      </c>
      <c r="K209" s="10">
        <v>6.2</v>
      </c>
      <c r="L209" s="8"/>
      <c r="M209" s="7">
        <v>33</v>
      </c>
      <c r="N209" s="9">
        <v>166.16</v>
      </c>
      <c r="O209" s="9">
        <v>44.06</v>
      </c>
      <c r="P209" s="9">
        <v>0.78</v>
      </c>
    </row>
    <row r="210" spans="1:16" s="15" customFormat="1" ht="13.5" customHeight="1" x14ac:dyDescent="0.25">
      <c r="A210" s="12">
        <v>117</v>
      </c>
      <c r="B210" s="18" t="s">
        <v>49</v>
      </c>
      <c r="C210" s="19"/>
      <c r="D210" s="12">
        <v>100</v>
      </c>
      <c r="E210" s="11">
        <v>2.2999999999999998</v>
      </c>
      <c r="F210" s="11">
        <v>2.8</v>
      </c>
      <c r="G210" s="11">
        <v>22.4</v>
      </c>
      <c r="H210" s="11">
        <v>123</v>
      </c>
      <c r="I210" s="13">
        <v>0.06</v>
      </c>
      <c r="J210" s="13">
        <v>1.1299999999999999</v>
      </c>
      <c r="K210" s="14">
        <v>39.33</v>
      </c>
      <c r="L210" s="12"/>
      <c r="M210" s="11">
        <v>61.81</v>
      </c>
      <c r="N210" s="13">
        <v>133.9</v>
      </c>
      <c r="O210" s="13">
        <v>68.7</v>
      </c>
      <c r="P210" s="13">
        <v>1.4</v>
      </c>
    </row>
    <row r="211" spans="1:16" ht="15" customHeight="1" x14ac:dyDescent="0.25">
      <c r="A211" s="8"/>
      <c r="B211" s="20" t="s">
        <v>53</v>
      </c>
      <c r="C211" s="21"/>
      <c r="D211" s="7">
        <v>200</v>
      </c>
      <c r="E211" s="8"/>
      <c r="F211" s="8"/>
      <c r="G211" s="7">
        <v>15</v>
      </c>
      <c r="H211" s="7">
        <v>60</v>
      </c>
      <c r="I211" s="8"/>
      <c r="J211" s="8"/>
      <c r="K211" s="8"/>
      <c r="L211" s="8"/>
      <c r="M211" s="9">
        <v>0.45</v>
      </c>
      <c r="N211" s="8"/>
      <c r="O211" s="8"/>
      <c r="P211" s="9">
        <v>0.05</v>
      </c>
    </row>
    <row r="212" spans="1:16" ht="21" customHeight="1" x14ac:dyDescent="0.25">
      <c r="A212" s="8"/>
      <c r="B212" s="20" t="s">
        <v>86</v>
      </c>
      <c r="C212" s="21"/>
      <c r="D212" s="7">
        <v>30</v>
      </c>
      <c r="E212" s="7">
        <v>2</v>
      </c>
      <c r="F212" s="8"/>
      <c r="G212" s="7">
        <v>14</v>
      </c>
      <c r="H212" s="7">
        <v>71</v>
      </c>
      <c r="I212" s="9">
        <v>0.05</v>
      </c>
      <c r="J212" s="8"/>
      <c r="K212" s="8"/>
      <c r="L212" s="8"/>
      <c r="M212" s="10">
        <v>6.9</v>
      </c>
      <c r="N212" s="10">
        <v>26.1</v>
      </c>
      <c r="O212" s="10">
        <v>9.9</v>
      </c>
      <c r="P212" s="10">
        <v>0.6</v>
      </c>
    </row>
    <row r="213" spans="1:16" s="15" customFormat="1" ht="15" customHeight="1" x14ac:dyDescent="0.25">
      <c r="A213" s="12"/>
      <c r="B213" s="24" t="s">
        <v>61</v>
      </c>
      <c r="C213" s="25"/>
      <c r="D213" s="11">
        <v>35</v>
      </c>
      <c r="E213" s="11">
        <v>1.9</v>
      </c>
      <c r="F213" s="12">
        <v>7.5</v>
      </c>
      <c r="G213" s="11">
        <v>24.1</v>
      </c>
      <c r="H213" s="11">
        <v>170.1</v>
      </c>
      <c r="I213" s="13"/>
      <c r="J213" s="12"/>
      <c r="K213" s="12"/>
      <c r="L213" s="12"/>
      <c r="M213" s="14"/>
      <c r="N213" s="14"/>
      <c r="O213" s="14"/>
      <c r="P213" s="14"/>
    </row>
    <row r="214" spans="1:16" x14ac:dyDescent="0.25">
      <c r="A214" s="16" t="s">
        <v>27</v>
      </c>
      <c r="B214" s="16"/>
      <c r="C214" s="16"/>
      <c r="D214" s="16"/>
      <c r="E214" s="7">
        <f t="shared" ref="E214:K214" si="24">SUM(E208:E213)</f>
        <v>17.2</v>
      </c>
      <c r="F214" s="7">
        <f t="shared" si="24"/>
        <v>22.3</v>
      </c>
      <c r="G214" s="7">
        <f t="shared" si="24"/>
        <v>84.5</v>
      </c>
      <c r="H214" s="7">
        <f t="shared" si="24"/>
        <v>611.1</v>
      </c>
      <c r="I214" s="9">
        <f t="shared" si="24"/>
        <v>0.22999999999999998</v>
      </c>
      <c r="J214" s="9">
        <f t="shared" si="24"/>
        <v>10.579999999999998</v>
      </c>
      <c r="K214" s="9">
        <f t="shared" si="24"/>
        <v>45.53</v>
      </c>
      <c r="L214" s="8"/>
      <c r="M214" s="9">
        <f>SUM(M208:M213)</f>
        <v>115.36000000000001</v>
      </c>
      <c r="N214" s="9">
        <f>SUM(N208:N213)</f>
        <v>350.65000000000003</v>
      </c>
      <c r="O214" s="9">
        <f>SUM(O208:O213)</f>
        <v>133.74</v>
      </c>
      <c r="P214" s="9">
        <f>SUM(P208:P213)</f>
        <v>3.3</v>
      </c>
    </row>
    <row r="215" spans="1:16" x14ac:dyDescent="0.25">
      <c r="A215" s="27" t="s">
        <v>28</v>
      </c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</row>
    <row r="216" spans="1:16" ht="15" customHeight="1" x14ac:dyDescent="0.25">
      <c r="A216" s="8">
        <v>17</v>
      </c>
      <c r="B216" s="17" t="s">
        <v>43</v>
      </c>
      <c r="C216" s="17"/>
      <c r="D216" s="7">
        <v>60</v>
      </c>
      <c r="E216" s="7">
        <v>1</v>
      </c>
      <c r="F216" s="7">
        <v>3</v>
      </c>
      <c r="G216" s="7">
        <v>5</v>
      </c>
      <c r="H216" s="7">
        <v>51</v>
      </c>
      <c r="I216" s="9">
        <v>0.01</v>
      </c>
      <c r="J216" s="10">
        <v>5.7</v>
      </c>
      <c r="K216" s="8"/>
      <c r="L216" s="8"/>
      <c r="M216" s="9">
        <v>21.09</v>
      </c>
      <c r="N216" s="9">
        <v>24.57</v>
      </c>
      <c r="O216" s="9">
        <v>12.54</v>
      </c>
      <c r="P216" s="10">
        <v>0.8</v>
      </c>
    </row>
    <row r="217" spans="1:16" ht="16.5" customHeight="1" x14ac:dyDescent="0.25">
      <c r="A217" s="8">
        <v>33</v>
      </c>
      <c r="B217" s="17" t="s">
        <v>68</v>
      </c>
      <c r="C217" s="17"/>
      <c r="D217" s="8">
        <v>250</v>
      </c>
      <c r="E217" s="7">
        <v>3</v>
      </c>
      <c r="F217" s="7">
        <v>5</v>
      </c>
      <c r="G217" s="7">
        <v>15</v>
      </c>
      <c r="H217" s="7">
        <v>121</v>
      </c>
      <c r="I217" s="9">
        <v>7.0000000000000007E-2</v>
      </c>
      <c r="J217" s="9">
        <v>15.21</v>
      </c>
      <c r="K217" s="10">
        <v>7.5</v>
      </c>
      <c r="L217" s="8"/>
      <c r="M217" s="9">
        <v>32.53</v>
      </c>
      <c r="N217" s="9">
        <v>57.52</v>
      </c>
      <c r="O217" s="9">
        <v>25.98</v>
      </c>
      <c r="P217" s="9">
        <v>1.27</v>
      </c>
    </row>
    <row r="218" spans="1:16" ht="11.25" customHeight="1" x14ac:dyDescent="0.25">
      <c r="A218" s="8">
        <v>85</v>
      </c>
      <c r="B218" s="20" t="s">
        <v>63</v>
      </c>
      <c r="C218" s="21"/>
      <c r="D218" s="8">
        <v>60</v>
      </c>
      <c r="E218" s="7">
        <v>10</v>
      </c>
      <c r="F218" s="7">
        <v>9</v>
      </c>
      <c r="G218" s="7">
        <v>2</v>
      </c>
      <c r="H218" s="7">
        <v>132</v>
      </c>
      <c r="I218" s="9">
        <v>0.04</v>
      </c>
      <c r="J218" s="10">
        <v>0.5</v>
      </c>
      <c r="K218" s="9">
        <v>11.25</v>
      </c>
      <c r="L218" s="8"/>
      <c r="M218" s="9">
        <v>13.68</v>
      </c>
      <c r="N218" s="9">
        <v>103.11</v>
      </c>
      <c r="O218" s="9">
        <v>15.19</v>
      </c>
      <c r="P218" s="9">
        <v>1.44</v>
      </c>
    </row>
    <row r="219" spans="1:16" ht="15" customHeight="1" x14ac:dyDescent="0.25">
      <c r="A219" s="8">
        <v>137</v>
      </c>
      <c r="B219" s="17" t="s">
        <v>26</v>
      </c>
      <c r="C219" s="17"/>
      <c r="D219" s="7">
        <v>100</v>
      </c>
      <c r="E219" s="7">
        <v>6</v>
      </c>
      <c r="F219" s="7">
        <v>5</v>
      </c>
      <c r="G219" s="7">
        <v>36</v>
      </c>
      <c r="H219" s="7">
        <v>212</v>
      </c>
      <c r="I219" s="9">
        <v>0.09</v>
      </c>
      <c r="J219" s="8"/>
      <c r="K219" s="7">
        <v>24</v>
      </c>
      <c r="L219" s="8"/>
      <c r="M219" s="9">
        <v>11.15</v>
      </c>
      <c r="N219" s="9">
        <v>46.26</v>
      </c>
      <c r="O219" s="9">
        <v>8.18</v>
      </c>
      <c r="P219" s="9">
        <v>0.83</v>
      </c>
    </row>
    <row r="220" spans="1:16" ht="15" customHeight="1" x14ac:dyDescent="0.25">
      <c r="A220" s="8">
        <v>149</v>
      </c>
      <c r="B220" s="22" t="s">
        <v>57</v>
      </c>
      <c r="C220" s="23"/>
      <c r="D220" s="7">
        <v>20</v>
      </c>
      <c r="E220" s="7">
        <v>0.2</v>
      </c>
      <c r="F220" s="7">
        <v>0.9</v>
      </c>
      <c r="G220" s="7">
        <v>1.2</v>
      </c>
      <c r="H220" s="7">
        <v>14</v>
      </c>
      <c r="I220" s="9">
        <v>5.0000000000000001E-3</v>
      </c>
      <c r="J220" s="8">
        <v>0.4</v>
      </c>
      <c r="K220" s="10">
        <v>4.3</v>
      </c>
      <c r="L220" s="8"/>
      <c r="M220" s="7">
        <v>1.02</v>
      </c>
      <c r="N220" s="9">
        <v>5.8</v>
      </c>
      <c r="O220" s="10">
        <v>1.4</v>
      </c>
      <c r="P220" s="9">
        <v>0.6</v>
      </c>
    </row>
    <row r="221" spans="1:16" ht="15" customHeight="1" x14ac:dyDescent="0.25">
      <c r="A221" s="8">
        <v>184</v>
      </c>
      <c r="B221" s="20" t="s">
        <v>53</v>
      </c>
      <c r="C221" s="21"/>
      <c r="D221" s="7">
        <v>200</v>
      </c>
      <c r="E221" s="8"/>
      <c r="F221" s="8"/>
      <c r="G221" s="7">
        <v>15</v>
      </c>
      <c r="H221" s="7">
        <v>60</v>
      </c>
      <c r="I221" s="8"/>
      <c r="J221" s="8"/>
      <c r="K221" s="8"/>
      <c r="L221" s="8"/>
      <c r="M221" s="9">
        <v>0.45</v>
      </c>
      <c r="N221" s="8"/>
      <c r="O221" s="8"/>
      <c r="P221" s="9">
        <v>0.05</v>
      </c>
    </row>
    <row r="222" spans="1:16" ht="21" customHeight="1" x14ac:dyDescent="0.25">
      <c r="A222" s="8"/>
      <c r="B222" s="20" t="s">
        <v>86</v>
      </c>
      <c r="C222" s="21"/>
      <c r="D222" s="7">
        <v>30</v>
      </c>
      <c r="E222" s="7">
        <v>2</v>
      </c>
      <c r="F222" s="8"/>
      <c r="G222" s="7">
        <v>14</v>
      </c>
      <c r="H222" s="7">
        <v>71</v>
      </c>
      <c r="I222" s="9">
        <v>0.05</v>
      </c>
      <c r="J222" s="8"/>
      <c r="K222" s="8"/>
      <c r="L222" s="8"/>
      <c r="M222" s="10">
        <v>6.9</v>
      </c>
      <c r="N222" s="10">
        <v>26.1</v>
      </c>
      <c r="O222" s="10">
        <v>9.9</v>
      </c>
      <c r="P222" s="10">
        <v>0.6</v>
      </c>
    </row>
    <row r="223" spans="1:16" ht="13.5" customHeight="1" x14ac:dyDescent="0.25">
      <c r="A223" s="16" t="s">
        <v>30</v>
      </c>
      <c r="B223" s="16"/>
      <c r="C223" s="16"/>
      <c r="D223" s="16"/>
      <c r="E223" s="7">
        <f t="shared" ref="E223:K223" si="25">SUM(E216:E222)</f>
        <v>22.2</v>
      </c>
      <c r="F223" s="7">
        <f t="shared" si="25"/>
        <v>22.9</v>
      </c>
      <c r="G223" s="7">
        <f t="shared" si="25"/>
        <v>88.2</v>
      </c>
      <c r="H223" s="7">
        <f t="shared" si="25"/>
        <v>661</v>
      </c>
      <c r="I223" s="9">
        <f t="shared" si="25"/>
        <v>0.26500000000000001</v>
      </c>
      <c r="J223" s="10">
        <f t="shared" si="25"/>
        <v>21.81</v>
      </c>
      <c r="K223" s="7">
        <f t="shared" si="25"/>
        <v>47.05</v>
      </c>
      <c r="L223" s="8"/>
      <c r="M223" s="7">
        <f>SUM(M216:M222)</f>
        <v>86.820000000000022</v>
      </c>
      <c r="N223" s="10">
        <f>SUM(N216:N222)</f>
        <v>263.36</v>
      </c>
      <c r="O223" s="7">
        <f>SUM(O216:O222)</f>
        <v>73.19</v>
      </c>
      <c r="P223" s="9">
        <f>SUM(P216:P222)</f>
        <v>5.589999999999999</v>
      </c>
    </row>
    <row r="224" spans="1:16" ht="18" customHeight="1" x14ac:dyDescent="0.25">
      <c r="A224" s="16" t="s">
        <v>31</v>
      </c>
      <c r="B224" s="16"/>
      <c r="C224" s="16"/>
      <c r="D224" s="16"/>
      <c r="E224" s="7">
        <f>E214+E223</f>
        <v>39.4</v>
      </c>
      <c r="F224" s="7">
        <f t="shared" ref="F224:P224" si="26">F214+F223</f>
        <v>45.2</v>
      </c>
      <c r="G224" s="7">
        <f t="shared" si="26"/>
        <v>172.7</v>
      </c>
      <c r="H224" s="7">
        <f t="shared" si="26"/>
        <v>1272.0999999999999</v>
      </c>
      <c r="I224" s="7">
        <f t="shared" si="26"/>
        <v>0.495</v>
      </c>
      <c r="J224" s="7">
        <f t="shared" si="26"/>
        <v>32.39</v>
      </c>
      <c r="K224" s="7">
        <f t="shared" si="26"/>
        <v>92.58</v>
      </c>
      <c r="L224" s="7">
        <f t="shared" si="26"/>
        <v>0</v>
      </c>
      <c r="M224" s="7">
        <f t="shared" si="26"/>
        <v>202.18000000000004</v>
      </c>
      <c r="N224" s="7">
        <f t="shared" si="26"/>
        <v>614.01</v>
      </c>
      <c r="O224" s="7">
        <f t="shared" si="26"/>
        <v>206.93</v>
      </c>
      <c r="P224" s="7">
        <f t="shared" si="26"/>
        <v>8.8899999999999988</v>
      </c>
    </row>
    <row r="225" spans="1:16" ht="33.75" customHeight="1" x14ac:dyDescent="0.25">
      <c r="A225" s="9"/>
      <c r="B225" s="17"/>
      <c r="C225" s="17"/>
      <c r="D225" s="7"/>
      <c r="E225" s="7"/>
      <c r="F225" s="8"/>
      <c r="G225" s="7"/>
      <c r="H225" s="7"/>
      <c r="I225" s="9"/>
      <c r="J225" s="8"/>
      <c r="K225" s="8"/>
      <c r="L225" s="8"/>
      <c r="M225" s="9"/>
      <c r="N225" s="10"/>
      <c r="O225" s="10"/>
      <c r="P225" s="10"/>
    </row>
    <row r="226" spans="1:16" ht="38.25" customHeight="1" x14ac:dyDescent="0.25">
      <c r="A226" s="9"/>
      <c r="B226" s="17"/>
      <c r="C226" s="17"/>
      <c r="D226" s="7"/>
      <c r="E226" s="7"/>
      <c r="F226" s="8"/>
      <c r="G226" s="7"/>
      <c r="H226" s="7"/>
      <c r="I226" s="9"/>
      <c r="J226" s="8"/>
      <c r="K226" s="8"/>
      <c r="L226" s="8"/>
      <c r="M226" s="9"/>
      <c r="N226" s="9"/>
      <c r="O226" s="9"/>
      <c r="P226" s="10"/>
    </row>
    <row r="227" spans="1:16" x14ac:dyDescent="0.25">
      <c r="A227" s="16" t="s">
        <v>30</v>
      </c>
      <c r="B227" s="16"/>
      <c r="C227" s="16"/>
      <c r="D227" s="16"/>
      <c r="E227" s="7">
        <v>21</v>
      </c>
      <c r="F227" s="7">
        <v>18</v>
      </c>
      <c r="G227" s="7">
        <v>95</v>
      </c>
      <c r="H227" s="7">
        <v>638</v>
      </c>
      <c r="I227" s="9">
        <v>0.28000000000000003</v>
      </c>
      <c r="J227" s="9">
        <v>54.05</v>
      </c>
      <c r="K227" s="9">
        <v>46.58</v>
      </c>
      <c r="L227" s="8"/>
      <c r="M227" s="9">
        <v>108.39</v>
      </c>
      <c r="N227" s="9">
        <v>367.15</v>
      </c>
      <c r="O227" s="9">
        <v>120.94</v>
      </c>
      <c r="P227" s="9">
        <v>5.05</v>
      </c>
    </row>
    <row r="228" spans="1:16" x14ac:dyDescent="0.25">
      <c r="A228" s="16" t="s">
        <v>31</v>
      </c>
      <c r="B228" s="16"/>
      <c r="C228" s="16"/>
      <c r="D228" s="16"/>
      <c r="E228" s="7">
        <v>38</v>
      </c>
      <c r="F228" s="7">
        <v>36</v>
      </c>
      <c r="G228" s="7">
        <v>198</v>
      </c>
      <c r="H228" s="7">
        <v>1289</v>
      </c>
      <c r="I228" s="9">
        <v>0.55000000000000004</v>
      </c>
      <c r="J228" s="9">
        <v>55.37</v>
      </c>
      <c r="K228" s="10">
        <v>109.8</v>
      </c>
      <c r="L228" s="8"/>
      <c r="M228" s="9">
        <v>257.24</v>
      </c>
      <c r="N228" s="9">
        <v>630.79</v>
      </c>
      <c r="O228" s="9">
        <v>174.06</v>
      </c>
      <c r="P228" s="9">
        <v>8.14</v>
      </c>
    </row>
    <row r="229" spans="1:16" x14ac:dyDescent="0.25">
      <c r="A229" s="16" t="s">
        <v>50</v>
      </c>
      <c r="B229" s="16"/>
      <c r="C229" s="16"/>
      <c r="D229" s="16"/>
      <c r="E229" s="7">
        <v>510</v>
      </c>
      <c r="F229" s="7">
        <v>466</v>
      </c>
      <c r="G229" s="7">
        <v>1639</v>
      </c>
      <c r="H229" s="7">
        <v>13126</v>
      </c>
      <c r="I229" s="9">
        <v>6.32</v>
      </c>
      <c r="J229" s="9">
        <v>664.52</v>
      </c>
      <c r="K229" s="9">
        <v>1151.55</v>
      </c>
      <c r="L229" s="8"/>
      <c r="M229" s="9">
        <v>3042.65</v>
      </c>
      <c r="N229" s="10">
        <v>7426.4</v>
      </c>
      <c r="O229" s="10">
        <v>1952.7</v>
      </c>
      <c r="P229" s="9">
        <v>103.79</v>
      </c>
    </row>
    <row r="230" spans="1:16" x14ac:dyDescent="0.25">
      <c r="A230" s="16" t="s">
        <v>50</v>
      </c>
      <c r="B230" s="16"/>
      <c r="C230" s="16"/>
      <c r="D230" s="16"/>
      <c r="E230" s="7">
        <v>51</v>
      </c>
      <c r="F230" s="7">
        <v>47</v>
      </c>
      <c r="G230" s="7">
        <v>164</v>
      </c>
      <c r="H230" s="7">
        <v>1313</v>
      </c>
      <c r="I230" s="9">
        <v>0.63</v>
      </c>
      <c r="J230" s="9">
        <v>66.45</v>
      </c>
      <c r="K230" s="9">
        <v>115.16</v>
      </c>
      <c r="L230" s="8"/>
      <c r="M230" s="9">
        <v>304.27</v>
      </c>
      <c r="N230" s="9">
        <v>742.64</v>
      </c>
      <c r="O230" s="9">
        <v>195.27</v>
      </c>
      <c r="P230" s="9">
        <v>10.38</v>
      </c>
    </row>
    <row r="231" spans="1:16" x14ac:dyDescent="0.25">
      <c r="B231" t="s">
        <v>55</v>
      </c>
    </row>
    <row r="232" spans="1:16" ht="52.5" customHeight="1" x14ac:dyDescent="0.25">
      <c r="B232" t="s">
        <v>92</v>
      </c>
      <c r="D232" t="s">
        <v>91</v>
      </c>
    </row>
  </sheetData>
  <mergeCells count="318">
    <mergeCell ref="B147:C147"/>
    <mergeCell ref="B21:C21"/>
    <mergeCell ref="B38:C38"/>
    <mergeCell ref="B45:C45"/>
    <mergeCell ref="B65:C65"/>
    <mergeCell ref="B36:C36"/>
    <mergeCell ref="A39:D39"/>
    <mergeCell ref="A40:P40"/>
    <mergeCell ref="B41:C41"/>
    <mergeCell ref="B42:C42"/>
    <mergeCell ref="M29:P29"/>
    <mergeCell ref="B31:C31"/>
    <mergeCell ref="A32:P32"/>
    <mergeCell ref="B33:C33"/>
    <mergeCell ref="B34:C34"/>
    <mergeCell ref="B35:C35"/>
    <mergeCell ref="A29:A30"/>
    <mergeCell ref="F27:H27"/>
    <mergeCell ref="I27:J27"/>
    <mergeCell ref="K27:P27"/>
    <mergeCell ref="F4:H4"/>
    <mergeCell ref="I4:J4"/>
    <mergeCell ref="K4:P4"/>
    <mergeCell ref="D5:E5"/>
    <mergeCell ref="I5:J5"/>
    <mergeCell ref="K5:P5"/>
    <mergeCell ref="B14:C14"/>
    <mergeCell ref="B15:C15"/>
    <mergeCell ref="A17:D17"/>
    <mergeCell ref="A18:P18"/>
    <mergeCell ref="B19:C19"/>
    <mergeCell ref="B20:C20"/>
    <mergeCell ref="M6:P6"/>
    <mergeCell ref="B8:C8"/>
    <mergeCell ref="A9:P9"/>
    <mergeCell ref="B10:C10"/>
    <mergeCell ref="B11:C11"/>
    <mergeCell ref="B13:C13"/>
    <mergeCell ref="A6:A7"/>
    <mergeCell ref="B6:C7"/>
    <mergeCell ref="D6:D7"/>
    <mergeCell ref="E6:G6"/>
    <mergeCell ref="H6:H7"/>
    <mergeCell ref="I6:L6"/>
    <mergeCell ref="B12:C12"/>
    <mergeCell ref="B16:C16"/>
    <mergeCell ref="D28:E28"/>
    <mergeCell ref="I28:J28"/>
    <mergeCell ref="K28:P28"/>
    <mergeCell ref="B22:C22"/>
    <mergeCell ref="B23:C23"/>
    <mergeCell ref="B24:C24"/>
    <mergeCell ref="A25:D25"/>
    <mergeCell ref="A26:D26"/>
    <mergeCell ref="B29:C30"/>
    <mergeCell ref="D29:D30"/>
    <mergeCell ref="E29:G29"/>
    <mergeCell ref="H29:H30"/>
    <mergeCell ref="I29:L29"/>
    <mergeCell ref="A49:D49"/>
    <mergeCell ref="F50:H50"/>
    <mergeCell ref="I50:J50"/>
    <mergeCell ref="K50:P50"/>
    <mergeCell ref="D51:E51"/>
    <mergeCell ref="I51:J51"/>
    <mergeCell ref="K51:P51"/>
    <mergeCell ref="B43:C43"/>
    <mergeCell ref="B44:C44"/>
    <mergeCell ref="B46:C46"/>
    <mergeCell ref="B47:C47"/>
    <mergeCell ref="A48:D48"/>
    <mergeCell ref="B58:C58"/>
    <mergeCell ref="B59:C59"/>
    <mergeCell ref="B60:C60"/>
    <mergeCell ref="A61:D61"/>
    <mergeCell ref="A62:P62"/>
    <mergeCell ref="M52:P52"/>
    <mergeCell ref="B54:C54"/>
    <mergeCell ref="A55:P55"/>
    <mergeCell ref="B56:C56"/>
    <mergeCell ref="B57:C57"/>
    <mergeCell ref="A52:A53"/>
    <mergeCell ref="B52:C53"/>
    <mergeCell ref="D52:D53"/>
    <mergeCell ref="E52:G52"/>
    <mergeCell ref="H52:H53"/>
    <mergeCell ref="I52:L52"/>
    <mergeCell ref="A70:D70"/>
    <mergeCell ref="F71:H71"/>
    <mergeCell ref="I71:J71"/>
    <mergeCell ref="K71:P71"/>
    <mergeCell ref="D72:E72"/>
    <mergeCell ref="I72:J72"/>
    <mergeCell ref="K72:P72"/>
    <mergeCell ref="B63:C63"/>
    <mergeCell ref="B64:C64"/>
    <mergeCell ref="B67:C67"/>
    <mergeCell ref="B68:C68"/>
    <mergeCell ref="A69:D69"/>
    <mergeCell ref="B81:C81"/>
    <mergeCell ref="B82:C82"/>
    <mergeCell ref="A83:D83"/>
    <mergeCell ref="A84:P84"/>
    <mergeCell ref="B85:C85"/>
    <mergeCell ref="B86:C86"/>
    <mergeCell ref="M73:P73"/>
    <mergeCell ref="B75:C75"/>
    <mergeCell ref="A76:P76"/>
    <mergeCell ref="B77:C77"/>
    <mergeCell ref="B78:C78"/>
    <mergeCell ref="B79:C79"/>
    <mergeCell ref="A73:A74"/>
    <mergeCell ref="B73:C74"/>
    <mergeCell ref="D73:D74"/>
    <mergeCell ref="E73:G73"/>
    <mergeCell ref="H73:H74"/>
    <mergeCell ref="I73:L73"/>
    <mergeCell ref="F92:H92"/>
    <mergeCell ref="I92:J92"/>
    <mergeCell ref="K92:P92"/>
    <mergeCell ref="D93:E93"/>
    <mergeCell ref="I93:J93"/>
    <mergeCell ref="K93:P93"/>
    <mergeCell ref="B87:C87"/>
    <mergeCell ref="B88:C88"/>
    <mergeCell ref="B89:C89"/>
    <mergeCell ref="A90:D90"/>
    <mergeCell ref="A91:D91"/>
    <mergeCell ref="B102:C102"/>
    <mergeCell ref="A103:D103"/>
    <mergeCell ref="A104:P104"/>
    <mergeCell ref="B105:C105"/>
    <mergeCell ref="B106:C106"/>
    <mergeCell ref="B107:C107"/>
    <mergeCell ref="M94:P94"/>
    <mergeCell ref="B96:C96"/>
    <mergeCell ref="A97:P97"/>
    <mergeCell ref="B98:C98"/>
    <mergeCell ref="B99:C99"/>
    <mergeCell ref="B100:C100"/>
    <mergeCell ref="A94:A95"/>
    <mergeCell ref="B94:C95"/>
    <mergeCell ref="D94:D95"/>
    <mergeCell ref="E94:G94"/>
    <mergeCell ref="H94:H95"/>
    <mergeCell ref="I94:L94"/>
    <mergeCell ref="F114:H114"/>
    <mergeCell ref="I114:J114"/>
    <mergeCell ref="K114:P114"/>
    <mergeCell ref="D115:E115"/>
    <mergeCell ref="I115:J115"/>
    <mergeCell ref="K115:P115"/>
    <mergeCell ref="B108:C108"/>
    <mergeCell ref="B109:C109"/>
    <mergeCell ref="B110:C110"/>
    <mergeCell ref="B111:C111"/>
    <mergeCell ref="A112:D112"/>
    <mergeCell ref="A113:D113"/>
    <mergeCell ref="B124:C124"/>
    <mergeCell ref="B126:C126"/>
    <mergeCell ref="A127:D127"/>
    <mergeCell ref="A128:P128"/>
    <mergeCell ref="B129:C129"/>
    <mergeCell ref="B130:C130"/>
    <mergeCell ref="M116:P116"/>
    <mergeCell ref="B118:C118"/>
    <mergeCell ref="A119:P119"/>
    <mergeCell ref="B120:C120"/>
    <mergeCell ref="B121:C121"/>
    <mergeCell ref="B122:C122"/>
    <mergeCell ref="A116:A117"/>
    <mergeCell ref="B116:C117"/>
    <mergeCell ref="D116:D117"/>
    <mergeCell ref="E116:G116"/>
    <mergeCell ref="H116:H117"/>
    <mergeCell ref="I116:L116"/>
    <mergeCell ref="A137:D137"/>
    <mergeCell ref="F138:H138"/>
    <mergeCell ref="I138:J138"/>
    <mergeCell ref="K138:P138"/>
    <mergeCell ref="D139:E139"/>
    <mergeCell ref="I139:J139"/>
    <mergeCell ref="K139:P139"/>
    <mergeCell ref="B131:C131"/>
    <mergeCell ref="B132:C132"/>
    <mergeCell ref="B135:C135"/>
    <mergeCell ref="A136:D136"/>
    <mergeCell ref="B134:C134"/>
    <mergeCell ref="M140:P140"/>
    <mergeCell ref="B142:C142"/>
    <mergeCell ref="A143:P143"/>
    <mergeCell ref="B144:C144"/>
    <mergeCell ref="B145:C145"/>
    <mergeCell ref="B146:C146"/>
    <mergeCell ref="A140:A141"/>
    <mergeCell ref="B140:C141"/>
    <mergeCell ref="D140:D141"/>
    <mergeCell ref="E140:G140"/>
    <mergeCell ref="H140:H141"/>
    <mergeCell ref="I140:L140"/>
    <mergeCell ref="B154:C154"/>
    <mergeCell ref="B155:C155"/>
    <mergeCell ref="B156:C156"/>
    <mergeCell ref="A157:D157"/>
    <mergeCell ref="A158:D158"/>
    <mergeCell ref="F159:H159"/>
    <mergeCell ref="B148:C148"/>
    <mergeCell ref="A149:D149"/>
    <mergeCell ref="A150:P150"/>
    <mergeCell ref="B151:C151"/>
    <mergeCell ref="B152:C152"/>
    <mergeCell ref="B153:C153"/>
    <mergeCell ref="I159:J159"/>
    <mergeCell ref="K159:P159"/>
    <mergeCell ref="D160:E160"/>
    <mergeCell ref="I160:J160"/>
    <mergeCell ref="K160:P160"/>
    <mergeCell ref="A161:A162"/>
    <mergeCell ref="B161:C162"/>
    <mergeCell ref="D161:D162"/>
    <mergeCell ref="E161:G161"/>
    <mergeCell ref="H161:H162"/>
    <mergeCell ref="B166:C166"/>
    <mergeCell ref="B167:C167"/>
    <mergeCell ref="B169:C169"/>
    <mergeCell ref="A170:D170"/>
    <mergeCell ref="A171:P171"/>
    <mergeCell ref="I161:L161"/>
    <mergeCell ref="M161:P161"/>
    <mergeCell ref="B163:C163"/>
    <mergeCell ref="A164:P164"/>
    <mergeCell ref="B165:C165"/>
    <mergeCell ref="B168:C168"/>
    <mergeCell ref="A179:D179"/>
    <mergeCell ref="F180:H180"/>
    <mergeCell ref="I180:J180"/>
    <mergeCell ref="K180:P180"/>
    <mergeCell ref="D181:E181"/>
    <mergeCell ref="I181:J181"/>
    <mergeCell ref="K181:P181"/>
    <mergeCell ref="B172:C172"/>
    <mergeCell ref="B173:C173"/>
    <mergeCell ref="B177:C177"/>
    <mergeCell ref="A178:D178"/>
    <mergeCell ref="B174:C174"/>
    <mergeCell ref="B175:C175"/>
    <mergeCell ref="B176:C176"/>
    <mergeCell ref="B196:C196"/>
    <mergeCell ref="M182:P182"/>
    <mergeCell ref="B184:C184"/>
    <mergeCell ref="A185:P185"/>
    <mergeCell ref="B186:C186"/>
    <mergeCell ref="B187:C187"/>
    <mergeCell ref="A182:A183"/>
    <mergeCell ref="B182:C183"/>
    <mergeCell ref="D182:D183"/>
    <mergeCell ref="E182:G182"/>
    <mergeCell ref="H182:H183"/>
    <mergeCell ref="I182:L182"/>
    <mergeCell ref="F202:H202"/>
    <mergeCell ref="I202:J202"/>
    <mergeCell ref="K202:P202"/>
    <mergeCell ref="D203:E203"/>
    <mergeCell ref="I203:J203"/>
    <mergeCell ref="K203:P203"/>
    <mergeCell ref="B197:C197"/>
    <mergeCell ref="B198:C198"/>
    <mergeCell ref="B199:C199"/>
    <mergeCell ref="A200:D200"/>
    <mergeCell ref="A201:D201"/>
    <mergeCell ref="A2:P2"/>
    <mergeCell ref="A228:D228"/>
    <mergeCell ref="A229:D229"/>
    <mergeCell ref="A230:D230"/>
    <mergeCell ref="B225:C225"/>
    <mergeCell ref="B226:C226"/>
    <mergeCell ref="A227:D227"/>
    <mergeCell ref="B212:C212"/>
    <mergeCell ref="A214:D214"/>
    <mergeCell ref="A215:P215"/>
    <mergeCell ref="B216:C216"/>
    <mergeCell ref="B219:C219"/>
    <mergeCell ref="M204:P204"/>
    <mergeCell ref="B206:C206"/>
    <mergeCell ref="A207:P207"/>
    <mergeCell ref="B208:C208"/>
    <mergeCell ref="B211:C211"/>
    <mergeCell ref="B209:C209"/>
    <mergeCell ref="A204:A205"/>
    <mergeCell ref="B204:C205"/>
    <mergeCell ref="D204:D205"/>
    <mergeCell ref="E204:G204"/>
    <mergeCell ref="H204:H205"/>
    <mergeCell ref="I204:L204"/>
    <mergeCell ref="A223:D223"/>
    <mergeCell ref="A224:D224"/>
    <mergeCell ref="B37:C37"/>
    <mergeCell ref="B210:C210"/>
    <mergeCell ref="B218:C218"/>
    <mergeCell ref="B221:C221"/>
    <mergeCell ref="B222:C222"/>
    <mergeCell ref="B66:C66"/>
    <mergeCell ref="B80:C80"/>
    <mergeCell ref="B123:C123"/>
    <mergeCell ref="B133:C133"/>
    <mergeCell ref="B189:C189"/>
    <mergeCell ref="B220:C220"/>
    <mergeCell ref="B101:C101"/>
    <mergeCell ref="B125:C125"/>
    <mergeCell ref="B192:C192"/>
    <mergeCell ref="B213:C213"/>
    <mergeCell ref="B188:C188"/>
    <mergeCell ref="B190:C190"/>
    <mergeCell ref="B191:C191"/>
    <mergeCell ref="B217:C217"/>
    <mergeCell ref="A193:D193"/>
    <mergeCell ref="A194:P194"/>
    <mergeCell ref="B195:C195"/>
  </mergeCells>
  <pageMargins left="0.7" right="0.7" top="0.75" bottom="0.75" header="0.3" footer="0.3"/>
  <pageSetup paperSize="9" scale="95" orientation="landscape" r:id="rId1"/>
  <rowBreaks count="9" manualBreakCount="9">
    <brk id="26" max="16383" man="1"/>
    <brk id="49" max="16383" man="1"/>
    <brk id="70" max="16383" man="1"/>
    <brk id="91" max="16383" man="1"/>
    <brk id="113" max="16383" man="1"/>
    <brk id="137" max="16383" man="1"/>
    <brk id="158" max="16383" man="1"/>
    <brk id="179" max="16383" man="1"/>
    <brk id="20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2021-04-02T11:17:58Z</dcterms:modified>
</cp:coreProperties>
</file>